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2-FILESRV-13\fs13-e$\Redirect\0940688\Downloads\"/>
    </mc:Choice>
  </mc:AlternateContent>
  <xr:revisionPtr revIDLastSave="0" documentId="13_ncr:1_{317AC4EC-538A-463A-9376-B2DEEF76FFAD}" xr6:coauthVersionLast="36" xr6:coauthVersionMax="36" xr10:uidLastSave="{00000000-0000-0000-0000-000000000000}"/>
  <bookViews>
    <workbookView xWindow="0" yWindow="0" windowWidth="24000" windowHeight="9435" xr2:uid="{3BCA8A06-9381-46EC-B9F0-FD31DB538F64}"/>
  </bookViews>
  <sheets>
    <sheet name="配車一覧（手書用）" sheetId="1" r:id="rId1"/>
  </sheets>
  <definedNames>
    <definedName name="_xlnm._FilterDatabase" localSheetId="0" hidden="1">'配車一覧（手書用）'!$B$1:$Z$52</definedName>
    <definedName name="_xlnm.Print_Area" localSheetId="0">'配車一覧（手書用）'!$B$1:$W$53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M52" i="1"/>
  <c r="L52" i="1"/>
  <c r="O51" i="1"/>
  <c r="O52" i="1" s="1"/>
  <c r="E51" i="1"/>
  <c r="C51" i="1"/>
  <c r="O50" i="1"/>
  <c r="E50" i="1"/>
  <c r="O49" i="1"/>
  <c r="E49" i="1"/>
  <c r="O48" i="1"/>
  <c r="E48" i="1"/>
  <c r="O47" i="1"/>
  <c r="E47" i="1"/>
  <c r="O46" i="1"/>
  <c r="E46" i="1"/>
  <c r="O45" i="1"/>
  <c r="E45" i="1"/>
  <c r="O44" i="1"/>
  <c r="E44" i="1"/>
  <c r="O43" i="1"/>
  <c r="E43" i="1"/>
  <c r="O42" i="1"/>
  <c r="E42" i="1"/>
  <c r="O41" i="1"/>
  <c r="E41" i="1"/>
  <c r="O40" i="1"/>
  <c r="E40" i="1"/>
  <c r="O39" i="1"/>
  <c r="E39" i="1"/>
  <c r="O38" i="1"/>
  <c r="E38" i="1"/>
  <c r="O37" i="1"/>
  <c r="E37" i="1"/>
  <c r="O36" i="1"/>
  <c r="E36" i="1"/>
  <c r="O35" i="1"/>
  <c r="E35" i="1"/>
  <c r="O34" i="1"/>
  <c r="E34" i="1"/>
  <c r="O33" i="1"/>
  <c r="E33" i="1"/>
  <c r="O32" i="1"/>
  <c r="E32" i="1"/>
  <c r="O31" i="1"/>
  <c r="E31" i="1"/>
  <c r="O30" i="1"/>
  <c r="E30" i="1"/>
  <c r="O29" i="1"/>
  <c r="E29" i="1"/>
  <c r="O28" i="1"/>
  <c r="E28" i="1"/>
  <c r="O27" i="1"/>
  <c r="E27" i="1"/>
  <c r="O26" i="1"/>
  <c r="E26" i="1"/>
  <c r="O25" i="1"/>
  <c r="E25" i="1"/>
  <c r="O24" i="1"/>
  <c r="E24" i="1"/>
  <c r="O23" i="1"/>
  <c r="E23" i="1"/>
  <c r="O22" i="1"/>
  <c r="E22" i="1"/>
  <c r="O21" i="1"/>
  <c r="E21" i="1"/>
  <c r="O20" i="1"/>
  <c r="E20" i="1"/>
  <c r="O19" i="1"/>
  <c r="E19" i="1"/>
  <c r="O18" i="1"/>
  <c r="E18" i="1"/>
  <c r="O17" i="1"/>
  <c r="E17" i="1"/>
  <c r="O16" i="1"/>
  <c r="E16" i="1"/>
  <c r="O15" i="1"/>
  <c r="E15" i="1"/>
  <c r="O14" i="1"/>
  <c r="E14" i="1"/>
  <c r="O13" i="1"/>
  <c r="E13" i="1"/>
  <c r="O12" i="1"/>
  <c r="E12" i="1"/>
  <c r="O11" i="1"/>
  <c r="E11" i="1"/>
  <c r="O10" i="1"/>
  <c r="E10" i="1"/>
  <c r="O9" i="1"/>
  <c r="E9" i="1"/>
  <c r="O8" i="1"/>
  <c r="E8" i="1"/>
  <c r="O7" i="1"/>
  <c r="E7" i="1"/>
  <c r="O6" i="1"/>
  <c r="E6" i="1"/>
  <c r="O5" i="1"/>
  <c r="E5" i="1"/>
</calcChain>
</file>

<file path=xl/sharedStrings.xml><?xml version="1.0" encoding="utf-8"?>
<sst xmlns="http://schemas.openxmlformats.org/spreadsheetml/2006/main" count="212" uniqueCount="168">
  <si>
    <t>小学生のリサイクル学習事業配車計画及び金額内訳表</t>
    <phoneticPr fontId="8"/>
  </si>
  <si>
    <t>番号</t>
    <rPh sb="0" eb="2">
      <t>バンゴウ</t>
    </rPh>
    <phoneticPr fontId="8"/>
  </si>
  <si>
    <t>略称</t>
    <rPh sb="0" eb="2">
      <t>リャクショウ</t>
    </rPh>
    <phoneticPr fontId="8"/>
  </si>
  <si>
    <t>実施予定日</t>
    <rPh sb="0" eb="2">
      <t>ジッシ</t>
    </rPh>
    <rPh sb="2" eb="4">
      <t>ヨテイ</t>
    </rPh>
    <rPh sb="4" eb="5">
      <t>ヒ</t>
    </rPh>
    <phoneticPr fontId="8"/>
  </si>
  <si>
    <t>曜日</t>
    <rPh sb="0" eb="2">
      <t>ヨウビ</t>
    </rPh>
    <phoneticPr fontId="8"/>
  </si>
  <si>
    <t>学校名</t>
    <rPh sb="0" eb="2">
      <t>ガッコウ</t>
    </rPh>
    <rPh sb="2" eb="3">
      <t>メイ</t>
    </rPh>
    <phoneticPr fontId="8"/>
  </si>
  <si>
    <t>所在地
(配車場所）</t>
    <rPh sb="0" eb="3">
      <t>ショザイチ</t>
    </rPh>
    <rPh sb="5" eb="7">
      <t>ハイシャ</t>
    </rPh>
    <rPh sb="7" eb="9">
      <t>バショ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</si>
  <si>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</si>
  <si>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</si>
  <si>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クラス
数</t>
    <rPh sb="4" eb="5">
      <t>スウ</t>
    </rPh>
    <phoneticPr fontId="8"/>
  </si>
  <si>
    <t>乗車人数
（運転手除く）</t>
    <rPh sb="0" eb="2">
      <t>ジョウシャ</t>
    </rPh>
    <rPh sb="2" eb="4">
      <t>ニンズウ</t>
    </rPh>
    <rPh sb="6" eb="9">
      <t>ウンテンシュ</t>
    </rPh>
    <rPh sb="9" eb="10">
      <t>ノゾ</t>
    </rPh>
    <phoneticPr fontId="8"/>
  </si>
  <si>
    <t>配車（台）</t>
    <rPh sb="0" eb="2">
      <t>ハイシャ</t>
    </rPh>
    <rPh sb="3" eb="4">
      <t>ダイ</t>
    </rPh>
    <phoneticPr fontId="8"/>
  </si>
  <si>
    <t>運行距離（km）</t>
    <rPh sb="0" eb="1">
      <t>ウン</t>
    </rPh>
    <rPh sb="1" eb="2">
      <t>ギョウ</t>
    </rPh>
    <rPh sb="2" eb="4">
      <t>キョリ</t>
    </rPh>
    <phoneticPr fontId="8"/>
  </si>
  <si>
    <t>出発
時間</t>
    <rPh sb="0" eb="2">
      <t>シュッパツ</t>
    </rPh>
    <rPh sb="3" eb="5">
      <t>ジカン</t>
    </rPh>
    <phoneticPr fontId="8"/>
  </si>
  <si>
    <t>エコミル
滞在時間</t>
    <rPh sb="5" eb="7">
      <t>タイザイ</t>
    </rPh>
    <rPh sb="7" eb="9">
      <t>ジカン</t>
    </rPh>
    <phoneticPr fontId="8"/>
  </si>
  <si>
    <t>アイクル
滞在時間</t>
    <rPh sb="5" eb="7">
      <t>タイザイ</t>
    </rPh>
    <rPh sb="7" eb="9">
      <t>ジカン</t>
    </rPh>
    <phoneticPr fontId="8"/>
  </si>
  <si>
    <t>備考</t>
    <rPh sb="0" eb="2">
      <t>ビコウ</t>
    </rPh>
    <phoneticPr fontId="8"/>
  </si>
  <si>
    <t>大型</t>
    <rPh sb="0" eb="2">
      <t>オオガタ</t>
    </rPh>
    <phoneticPr fontId="8"/>
  </si>
  <si>
    <t>小型</t>
    <rPh sb="0" eb="2">
      <t>コガタ</t>
    </rPh>
    <phoneticPr fontId="8"/>
  </si>
  <si>
    <t>合計</t>
    <rPh sb="0" eb="2">
      <t>ゴウケイ</t>
    </rPh>
    <phoneticPr fontId="8"/>
  </si>
  <si>
    <t>大型</t>
    <rPh sb="0" eb="2">
      <t>オオガタ</t>
    </rPh>
    <phoneticPr fontId="8"/>
  </si>
  <si>
    <t>小型</t>
    <rPh sb="0" eb="2">
      <t>コガタ</t>
    </rPh>
    <phoneticPr fontId="8"/>
  </si>
  <si>
    <t>計</t>
    <rPh sb="0" eb="1">
      <t>ケイ</t>
    </rPh>
    <phoneticPr fontId="8"/>
  </si>
  <si>
    <t>田   戸</t>
  </si>
  <si>
    <t>富士見小学校</t>
  </si>
  <si>
    <t>武3-19-1</t>
  </si>
  <si>
    <t>エコミル先</t>
    <rPh sb="4" eb="5">
      <t>サキ</t>
    </rPh>
    <phoneticPr fontId="8"/>
  </si>
  <si>
    <t>汐   入</t>
  </si>
  <si>
    <t>高坂小学校</t>
  </si>
  <si>
    <t>西浦賀3-1-1</t>
  </si>
  <si>
    <t>鶴久保</t>
  </si>
  <si>
    <t>衣笠小学校</t>
  </si>
  <si>
    <t>小矢部2-16-1</t>
  </si>
  <si>
    <t>アイクル先</t>
    <rPh sb="4" eb="5">
      <t>サキ</t>
    </rPh>
    <phoneticPr fontId="8"/>
  </si>
  <si>
    <t>浦   郷</t>
  </si>
  <si>
    <t>汐入小学校</t>
  </si>
  <si>
    <t>汐入町2-53</t>
  </si>
  <si>
    <t>長   井</t>
  </si>
  <si>
    <t>長浦小学校</t>
  </si>
  <si>
    <t>安針台3-1</t>
  </si>
  <si>
    <t>鷹   取</t>
  </si>
  <si>
    <t>野比小学校</t>
  </si>
  <si>
    <t>野比1-25-1</t>
  </si>
  <si>
    <t>野比東</t>
  </si>
  <si>
    <t>田戸小学校</t>
  </si>
  <si>
    <t>米が浜通2-12</t>
  </si>
  <si>
    <t>明   浜</t>
  </si>
  <si>
    <t>明浜小学校</t>
  </si>
  <si>
    <t>久里浜6-7-1</t>
  </si>
  <si>
    <t>神   明</t>
  </si>
  <si>
    <t>長井小学校</t>
  </si>
  <si>
    <t>長井5-9-1</t>
  </si>
  <si>
    <t>粟   田</t>
  </si>
  <si>
    <t>浦郷小学校</t>
  </si>
  <si>
    <t>追浜東町2-14</t>
  </si>
  <si>
    <t>大   楠</t>
  </si>
  <si>
    <t>鴨居小学校</t>
  </si>
  <si>
    <t>鴨居3-1-6</t>
  </si>
  <si>
    <t>野   比</t>
  </si>
  <si>
    <t>山崎小学校</t>
  </si>
  <si>
    <t>三春町6-4</t>
  </si>
  <si>
    <t>馬   堀</t>
  </si>
  <si>
    <t>桜小学校</t>
  </si>
  <si>
    <t>坂本町1-19</t>
  </si>
  <si>
    <t>根   岸</t>
  </si>
  <si>
    <t>逸見小学校</t>
  </si>
  <si>
    <t>西逸見町1-14</t>
  </si>
  <si>
    <t>大矢部</t>
  </si>
  <si>
    <t>池上小学校</t>
  </si>
  <si>
    <t>池上3-5-1</t>
  </si>
  <si>
    <t>浦   賀</t>
  </si>
  <si>
    <t>岩戸小学校</t>
  </si>
  <si>
    <t>岩戸5-20-1</t>
  </si>
  <si>
    <t>岩   戸</t>
  </si>
  <si>
    <t>野比東小学校</t>
  </si>
  <si>
    <t>野比4-6-1</t>
  </si>
  <si>
    <t>公   郷</t>
  </si>
  <si>
    <t>武山小学校</t>
  </si>
  <si>
    <t>太田和3-1-1</t>
  </si>
  <si>
    <t>大塚台</t>
  </si>
  <si>
    <t>船越小学校</t>
  </si>
  <si>
    <t>船越町5-34</t>
  </si>
  <si>
    <t>追   浜</t>
  </si>
  <si>
    <t>鷹取小学校</t>
  </si>
  <si>
    <t>湘南鷹取4-7-1</t>
  </si>
  <si>
    <t>富士見</t>
  </si>
  <si>
    <t>小原台小学校</t>
    <phoneticPr fontId="8"/>
  </si>
  <si>
    <t>小原台3-1</t>
  </si>
  <si>
    <t>山   崎</t>
  </si>
  <si>
    <t>久里浜小学校</t>
  </si>
  <si>
    <t>久里浜6-6-1</t>
  </si>
  <si>
    <t>城   北</t>
  </si>
  <si>
    <t>公郷小学校</t>
  </si>
  <si>
    <t>公郷町4-5</t>
  </si>
  <si>
    <t>鴨   居</t>
  </si>
  <si>
    <t>根岸小学校</t>
  </si>
  <si>
    <t>大津町5-5-1</t>
  </si>
  <si>
    <t>桜</t>
  </si>
  <si>
    <t>城北小学校</t>
  </si>
  <si>
    <t>平作1-6-1</t>
  </si>
  <si>
    <t>北下浦</t>
  </si>
  <si>
    <t>大楠小学校</t>
  </si>
  <si>
    <t>芦名1-29-18</t>
  </si>
  <si>
    <t>武   山</t>
  </si>
  <si>
    <t>諏訪小学校</t>
  </si>
  <si>
    <t>小川町18</t>
  </si>
  <si>
    <t>津久井</t>
  </si>
  <si>
    <t>鶴久保小学校</t>
  </si>
  <si>
    <t>不入斗町1-1</t>
  </si>
  <si>
    <t>望   洋</t>
  </si>
  <si>
    <t>大津小学校</t>
  </si>
  <si>
    <t>大津町3-24-1</t>
  </si>
  <si>
    <t>高   坂</t>
  </si>
  <si>
    <t>浦賀小学校</t>
  </si>
  <si>
    <t>浦賀3-8-1</t>
  </si>
  <si>
    <t>エコミルのみ</t>
    <phoneticPr fontId="8"/>
  </si>
  <si>
    <t>船   越</t>
  </si>
  <si>
    <t>走水小学校</t>
    <phoneticPr fontId="8"/>
  </si>
  <si>
    <t>走水2-2-2</t>
  </si>
  <si>
    <t>久里浜</t>
  </si>
  <si>
    <t>森崎小学校</t>
  </si>
  <si>
    <t>森崎3-13-1</t>
  </si>
  <si>
    <t>荻   野</t>
  </si>
  <si>
    <t>追浜小学校</t>
    <phoneticPr fontId="8"/>
  </si>
  <si>
    <t>鷹取2-16-1</t>
  </si>
  <si>
    <t>池   上</t>
  </si>
  <si>
    <t>田浦小学校</t>
  </si>
  <si>
    <t>田浦町3-55</t>
  </si>
  <si>
    <t>衣   笠</t>
  </si>
  <si>
    <t>豊島小学校</t>
  </si>
  <si>
    <t>上町3-21</t>
  </si>
  <si>
    <t>長   浦</t>
  </si>
  <si>
    <t>粟田小学校</t>
  </si>
  <si>
    <t>ハイランド2-41-1</t>
  </si>
  <si>
    <t>大   津</t>
  </si>
  <si>
    <t>神明小学校</t>
  </si>
  <si>
    <t>神明町407</t>
  </si>
  <si>
    <t>逸   見</t>
  </si>
  <si>
    <t>荻野小学校</t>
  </si>
  <si>
    <t>荻野8-1</t>
  </si>
  <si>
    <t>諏   訪</t>
  </si>
  <si>
    <t>沢山小学校</t>
    <phoneticPr fontId="8"/>
  </si>
  <si>
    <t>東逸見町3-35</t>
  </si>
  <si>
    <t>森   崎</t>
  </si>
  <si>
    <t>津久井小学校</t>
  </si>
  <si>
    <t>津久井5-2-1</t>
  </si>
  <si>
    <t>小原台</t>
  </si>
  <si>
    <t>望洋小学校</t>
  </si>
  <si>
    <t>桜が丘1-50-1</t>
  </si>
  <si>
    <t>走   水</t>
  </si>
  <si>
    <t>夏島小学校</t>
    <rPh sb="0" eb="2">
      <t>ナツシマ</t>
    </rPh>
    <phoneticPr fontId="8"/>
  </si>
  <si>
    <t>浦郷町4-35</t>
    <rPh sb="0" eb="3">
      <t>ウラゴウチョウ</t>
    </rPh>
    <phoneticPr fontId="8"/>
  </si>
  <si>
    <t>沢   山</t>
  </si>
  <si>
    <t>北下浦小学校</t>
  </si>
  <si>
    <t>長沢1-29-1</t>
  </si>
  <si>
    <t>田   浦</t>
  </si>
  <si>
    <t>馬堀小学校</t>
  </si>
  <si>
    <t>馬堀町4-10-1</t>
  </si>
  <si>
    <t>大矢部小学校</t>
  </si>
  <si>
    <t>大矢部3-26-1</t>
  </si>
  <si>
    <t>豊   島</t>
  </si>
  <si>
    <t>大塚台小学校</t>
  </si>
  <si>
    <t>池田町3-1-1</t>
  </si>
  <si>
    <t>ろう学校</t>
    <rPh sb="2" eb="4">
      <t>ガッコウ</t>
    </rPh>
    <phoneticPr fontId="8"/>
  </si>
  <si>
    <t>森崎5-13-1</t>
    <phoneticPr fontId="8"/>
  </si>
  <si>
    <t>合　　計</t>
    <rPh sb="0" eb="1">
      <t>ゴウ</t>
    </rPh>
    <rPh sb="3" eb="4">
      <t>ケイ</t>
    </rPh>
    <phoneticPr fontId="8"/>
  </si>
  <si>
    <t>※　単価及び金額欄は契約者が記入する。</t>
    <rPh sb="2" eb="4">
      <t>タンカ</t>
    </rPh>
    <rPh sb="4" eb="5">
      <t>オヨ</t>
    </rPh>
    <rPh sb="6" eb="8">
      <t>キンガク</t>
    </rPh>
    <rPh sb="8" eb="9">
      <t>ラン</t>
    </rPh>
    <rPh sb="10" eb="13">
      <t>ケイヤクシャ</t>
    </rPh>
    <rPh sb="14" eb="16">
      <t>キニュウ</t>
    </rPh>
    <phoneticPr fontId="8"/>
  </si>
  <si>
    <t>金額（円） (税抜)</t>
    <rPh sb="0" eb="2">
      <t>キンガク</t>
    </rPh>
    <rPh sb="3" eb="4">
      <t>エン</t>
    </rPh>
    <rPh sb="7" eb="8">
      <t>ゼイ</t>
    </rPh>
    <rPh sb="8" eb="9">
      <t>ヌ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</si>
</sst>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800411]ggge&quot;年&quot;m&quot;月&quot;d&quot;日&quot;;@"/>
    <numFmt numFmtId="177" formatCode="m&quot;月&quot;d&quot;日&quot;;@"/>
    <numFmt numFmtId="178" formatCode="#,##0_);[Red]\(#,##0\)"/>
    <numFmt numFmtId="179" formatCode="0.0_);[Red]\(0.0\)"/>
    <numFmt numFmtId="180" formatCode="h:mm;@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13" fillId="0" borderId="6" xfId="2" applyNumberFormat="1" applyFont="1" applyFill="1" applyBorder="1" applyAlignment="1">
      <alignment horizontal="center" vertical="center"/>
    </xf>
    <xf numFmtId="177" fontId="12" fillId="0" borderId="8" xfId="2" applyNumberFormat="1" applyFont="1" applyFill="1" applyBorder="1" applyAlignment="1">
      <alignment horizontal="center" vertical="center" shrinkToFit="1"/>
    </xf>
    <xf numFmtId="0" fontId="13" fillId="2" borderId="6" xfId="2" applyFont="1" applyFill="1" applyBorder="1" applyAlignment="1">
      <alignment horizontal="center" vertical="center"/>
    </xf>
    <xf numFmtId="37" fontId="13" fillId="2" borderId="6" xfId="2" applyNumberFormat="1" applyFont="1" applyFill="1" applyBorder="1" applyAlignment="1" applyProtection="1">
      <alignment horizontal="left" vertical="center" shrinkToFit="1"/>
    </xf>
    <xf numFmtId="37" fontId="11" fillId="2" borderId="6" xfId="2" applyNumberFormat="1" applyFont="1" applyFill="1" applyBorder="1" applyAlignment="1" applyProtection="1">
      <alignment horizontal="center" vertical="center" shrinkToFit="1"/>
    </xf>
    <xf numFmtId="37" fontId="10" fillId="2" borderId="6" xfId="0" applyNumberFormat="1" applyFont="1" applyFill="1" applyBorder="1" applyAlignment="1">
      <alignment horizontal="center" vertical="center"/>
    </xf>
    <xf numFmtId="37" fontId="12" fillId="2" borderId="6" xfId="2" applyNumberFormat="1" applyFont="1" applyFill="1" applyBorder="1" applyAlignment="1" applyProtection="1">
      <alignment horizontal="center" vertical="center" shrinkToFit="1"/>
    </xf>
    <xf numFmtId="37" fontId="10" fillId="0" borderId="6" xfId="0" applyNumberFormat="1" applyFont="1" applyFill="1" applyBorder="1" applyAlignment="1">
      <alignment horizontal="center" vertical="center"/>
    </xf>
    <xf numFmtId="178" fontId="14" fillId="0" borderId="6" xfId="0" applyNumberFormat="1" applyFont="1" applyFill="1" applyBorder="1" applyAlignment="1">
      <alignment horizontal="right" vertical="center"/>
    </xf>
    <xf numFmtId="179" fontId="10" fillId="0" borderId="6" xfId="0" applyNumberFormat="1" applyFont="1" applyFill="1" applyBorder="1" applyAlignment="1">
      <alignment horizontal="right" vertical="center"/>
    </xf>
    <xf numFmtId="180" fontId="1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>
      <alignment vertical="center"/>
    </xf>
    <xf numFmtId="0" fontId="0" fillId="0" borderId="0" xfId="0" applyFill="1">
      <alignment vertical="center"/>
    </xf>
    <xf numFmtId="0" fontId="13" fillId="0" borderId="6" xfId="2" applyFont="1" applyFill="1" applyBorder="1" applyAlignment="1">
      <alignment horizontal="center" vertical="center"/>
    </xf>
    <xf numFmtId="37" fontId="13" fillId="0" borderId="6" xfId="2" applyNumberFormat="1" applyFont="1" applyFill="1" applyBorder="1" applyAlignment="1" applyProtection="1">
      <alignment horizontal="left" vertical="center" shrinkToFit="1"/>
    </xf>
    <xf numFmtId="37" fontId="11" fillId="0" borderId="6" xfId="2" applyNumberFormat="1" applyFont="1" applyFill="1" applyBorder="1" applyAlignment="1" applyProtection="1">
      <alignment horizontal="center" vertical="center" shrinkToFit="1"/>
    </xf>
    <xf numFmtId="37" fontId="12" fillId="0" borderId="6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16" fillId="0" borderId="6" xfId="0" applyFont="1" applyBorder="1">
      <alignment vertical="center"/>
    </xf>
    <xf numFmtId="0" fontId="0" fillId="3" borderId="0" xfId="0" applyFill="1">
      <alignment vertical="center"/>
    </xf>
    <xf numFmtId="176" fontId="13" fillId="3" borderId="6" xfId="2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17" fillId="0" borderId="6" xfId="0" applyFont="1" applyBorder="1">
      <alignment vertical="center"/>
    </xf>
    <xf numFmtId="0" fontId="13" fillId="0" borderId="2" xfId="2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7" fontId="13" fillId="2" borderId="2" xfId="2" applyNumberFormat="1" applyFont="1" applyFill="1" applyBorder="1" applyAlignment="1" applyProtection="1">
      <alignment horizontal="left" vertical="center" shrinkToFit="1"/>
    </xf>
    <xf numFmtId="37" fontId="12" fillId="2" borderId="2" xfId="2" applyNumberFormat="1" applyFont="1" applyFill="1" applyBorder="1" applyAlignment="1" applyProtection="1">
      <alignment horizontal="center" vertical="center" shrinkToFit="1"/>
    </xf>
    <xf numFmtId="37" fontId="10" fillId="2" borderId="2" xfId="0" applyNumberFormat="1" applyFont="1" applyFill="1" applyBorder="1" applyAlignment="1">
      <alignment horizontal="center" vertical="center"/>
    </xf>
    <xf numFmtId="37" fontId="10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right" vertical="center"/>
    </xf>
    <xf numFmtId="176" fontId="13" fillId="0" borderId="2" xfId="2" applyNumberFormat="1" applyFont="1" applyFill="1" applyBorder="1" applyAlignment="1">
      <alignment horizontal="center" vertical="center"/>
    </xf>
    <xf numFmtId="37" fontId="11" fillId="2" borderId="2" xfId="2" applyNumberFormat="1" applyFont="1" applyFill="1" applyBorder="1" applyAlignment="1" applyProtection="1">
      <alignment horizontal="center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177" fontId="12" fillId="0" borderId="9" xfId="2" applyNumberFormat="1" applyFont="1" applyFill="1" applyBorder="1" applyAlignment="1">
      <alignment horizontal="center" vertical="center" shrinkToFit="1"/>
    </xf>
    <xf numFmtId="0" fontId="13" fillId="2" borderId="9" xfId="2" applyFont="1" applyFill="1" applyBorder="1" applyAlignment="1">
      <alignment horizontal="center" vertical="center"/>
    </xf>
    <xf numFmtId="37" fontId="13" fillId="2" borderId="9" xfId="2" applyNumberFormat="1" applyFont="1" applyFill="1" applyBorder="1" applyAlignment="1" applyProtection="1">
      <alignment horizontal="left" vertical="center" shrinkToFit="1"/>
    </xf>
    <xf numFmtId="37" fontId="11" fillId="2" borderId="9" xfId="2" applyNumberFormat="1" applyFont="1" applyFill="1" applyBorder="1" applyAlignment="1" applyProtection="1">
      <alignment horizontal="center" vertical="center" shrinkToFit="1"/>
    </xf>
    <xf numFmtId="37" fontId="10" fillId="2" borderId="9" xfId="0" applyNumberFormat="1" applyFont="1" applyFill="1" applyBorder="1" applyAlignment="1">
      <alignment horizontal="center" vertical="center"/>
    </xf>
    <xf numFmtId="37" fontId="12" fillId="2" borderId="9" xfId="2" applyNumberFormat="1" applyFont="1" applyFill="1" applyBorder="1" applyAlignment="1" applyProtection="1">
      <alignment horizontal="center" vertical="center" shrinkToFit="1"/>
    </xf>
    <xf numFmtId="178" fontId="14" fillId="0" borderId="9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>
      <alignment horizontal="right" vertical="center"/>
    </xf>
    <xf numFmtId="0" fontId="6" fillId="0" borderId="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37" fontId="10" fillId="0" borderId="13" xfId="0" applyNumberFormat="1" applyFont="1" applyBorder="1" applyAlignment="1">
      <alignment horizontal="right" vertical="center"/>
    </xf>
    <xf numFmtId="37" fontId="12" fillId="0" borderId="13" xfId="2" applyNumberFormat="1" applyFont="1" applyFill="1" applyBorder="1" applyAlignment="1" applyProtection="1">
      <alignment horizontal="right" vertical="center" shrinkToFit="1"/>
    </xf>
    <xf numFmtId="38" fontId="10" fillId="0" borderId="13" xfId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3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 wrapText="1"/>
    </xf>
    <xf numFmtId="37" fontId="3" fillId="0" borderId="0" xfId="0" applyNumberFormat="1" applyFo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/>
    </xf>
    <xf numFmtId="0" fontId="13" fillId="0" borderId="4" xfId="2" applyNumberFormat="1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/>
    </xf>
    <xf numFmtId="0" fontId="13" fillId="0" borderId="3" xfId="2" applyNumberFormat="1" applyFont="1" applyFill="1" applyBorder="1" applyAlignment="1">
      <alignment horizontal="center" vertical="center" wrapText="1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5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1D82848D-5F56-4197-8A25-C8F03FB16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BBBB-B2D5-4327-9EDA-A12D06DEB7CA}">
  <sheetPr>
    <pageSetUpPr fitToPage="1"/>
  </sheetPr>
  <dimension ref="A1:Z66"/>
  <sheetViews>
    <sheetView tabSelected="1" view="pageBreakPreview" zoomScale="112" zoomScaleNormal="112" zoomScaleSheetLayoutView="112" workbookViewId="0">
      <pane xSplit="7" ySplit="4" topLeftCell="M26" activePane="bottomRight" state="frozen"/>
      <selection pane="topRight" activeCell="F1" sqref="F1"/>
      <selection pane="bottomLeft" activeCell="A5" sqref="A5"/>
      <selection pane="bottomRight" activeCell="W36" sqref="W36"/>
    </sheetView>
  </sheetViews>
  <sheetFormatPr defaultColWidth="9" defaultRowHeight="15.75" customHeight="1" x14ac:dyDescent="0.4"/>
  <cols>
    <col min="1" max="1" width="1" customWidth="1"/>
    <col min="2" max="2" width="3.875" style="1" customWidth="1"/>
    <col min="3" max="3" width="10.5" style="2" hidden="1" customWidth="1"/>
    <col min="4" max="4" width="9.75" style="2" customWidth="1"/>
    <col min="5" max="5" width="4.75" style="3" bestFit="1" customWidth="1"/>
    <col min="6" max="6" width="10.5" style="2" customWidth="1"/>
    <col min="7" max="7" width="6" style="2" hidden="1" customWidth="1"/>
    <col min="8" max="8" width="14.375" style="4" customWidth="1"/>
    <col min="9" max="10" width="1.5" style="4" hidden="1" customWidth="1"/>
    <col min="11" max="11" width="4.5" style="2" customWidth="1"/>
    <col min="12" max="12" width="6.875" style="5" customWidth="1"/>
    <col min="13" max="13" width="3.625" style="1" customWidth="1"/>
    <col min="14" max="15" width="3.625" customWidth="1"/>
    <col min="16" max="18" width="5.75" customWidth="1"/>
    <col min="19" max="19" width="6.625" style="5" customWidth="1"/>
    <col min="20" max="20" width="5" style="6" customWidth="1"/>
    <col min="21" max="22" width="7.25" customWidth="1"/>
    <col min="23" max="23" width="14.5" style="7" customWidth="1"/>
    <col min="24" max="26" width="3" customWidth="1"/>
    <col min="257" max="257" width="1" customWidth="1"/>
    <col min="258" max="258" width="3.875" customWidth="1"/>
    <col min="259" max="259" width="0" hidden="1" customWidth="1"/>
    <col min="260" max="260" width="9.75" customWidth="1"/>
    <col min="261" max="261" width="4.75" bestFit="1" customWidth="1"/>
    <col min="262" max="262" width="10.5" customWidth="1"/>
    <col min="263" max="263" width="0" hidden="1" customWidth="1"/>
    <col min="264" max="264" width="14.375" customWidth="1"/>
    <col min="265" max="266" width="0" hidden="1" customWidth="1"/>
    <col min="267" max="267" width="4.5" customWidth="1"/>
    <col min="268" max="268" width="6.875" customWidth="1"/>
    <col min="269" max="271" width="3.625" customWidth="1"/>
    <col min="272" max="274" width="5.75" customWidth="1"/>
    <col min="275" max="275" width="6.625" customWidth="1"/>
    <col min="276" max="276" width="5" customWidth="1"/>
    <col min="277" max="278" width="7.25" customWidth="1"/>
    <col min="279" max="279" width="14.5" customWidth="1"/>
    <col min="280" max="282" width="3" customWidth="1"/>
    <col min="513" max="513" width="1" customWidth="1"/>
    <col min="514" max="514" width="3.875" customWidth="1"/>
    <col min="515" max="515" width="0" hidden="1" customWidth="1"/>
    <col min="516" max="516" width="9.75" customWidth="1"/>
    <col min="517" max="517" width="4.75" bestFit="1" customWidth="1"/>
    <col min="518" max="518" width="10.5" customWidth="1"/>
    <col min="519" max="519" width="0" hidden="1" customWidth="1"/>
    <col min="520" max="520" width="14.375" customWidth="1"/>
    <col min="521" max="522" width="0" hidden="1" customWidth="1"/>
    <col min="523" max="523" width="4.5" customWidth="1"/>
    <col min="524" max="524" width="6.875" customWidth="1"/>
    <col min="525" max="527" width="3.625" customWidth="1"/>
    <col min="528" max="530" width="5.75" customWidth="1"/>
    <col min="531" max="531" width="6.625" customWidth="1"/>
    <col min="532" max="532" width="5" customWidth="1"/>
    <col min="533" max="534" width="7.25" customWidth="1"/>
    <col min="535" max="535" width="14.5" customWidth="1"/>
    <col min="536" max="538" width="3" customWidth="1"/>
    <col min="769" max="769" width="1" customWidth="1"/>
    <col min="770" max="770" width="3.875" customWidth="1"/>
    <col min="771" max="771" width="0" hidden="1" customWidth="1"/>
    <col min="772" max="772" width="9.75" customWidth="1"/>
    <col min="773" max="773" width="4.75" bestFit="1" customWidth="1"/>
    <col min="774" max="774" width="10.5" customWidth="1"/>
    <col min="775" max="775" width="0" hidden="1" customWidth="1"/>
    <col min="776" max="776" width="14.375" customWidth="1"/>
    <col min="777" max="778" width="0" hidden="1" customWidth="1"/>
    <col min="779" max="779" width="4.5" customWidth="1"/>
    <col min="780" max="780" width="6.875" customWidth="1"/>
    <col min="781" max="783" width="3.625" customWidth="1"/>
    <col min="784" max="786" width="5.75" customWidth="1"/>
    <col min="787" max="787" width="6.625" customWidth="1"/>
    <col min="788" max="788" width="5" customWidth="1"/>
    <col min="789" max="790" width="7.25" customWidth="1"/>
    <col min="791" max="791" width="14.5" customWidth="1"/>
    <col min="792" max="794" width="3" customWidth="1"/>
    <col min="1025" max="1025" width="1" customWidth="1"/>
    <col min="1026" max="1026" width="3.875" customWidth="1"/>
    <col min="1027" max="1027" width="0" hidden="1" customWidth="1"/>
    <col min="1028" max="1028" width="9.75" customWidth="1"/>
    <col min="1029" max="1029" width="4.75" bestFit="1" customWidth="1"/>
    <col min="1030" max="1030" width="10.5" customWidth="1"/>
    <col min="1031" max="1031" width="0" hidden="1" customWidth="1"/>
    <col min="1032" max="1032" width="14.375" customWidth="1"/>
    <col min="1033" max="1034" width="0" hidden="1" customWidth="1"/>
    <col min="1035" max="1035" width="4.5" customWidth="1"/>
    <col min="1036" max="1036" width="6.875" customWidth="1"/>
    <col min="1037" max="1039" width="3.625" customWidth="1"/>
    <col min="1040" max="1042" width="5.75" customWidth="1"/>
    <col min="1043" max="1043" width="6.625" customWidth="1"/>
    <col min="1044" max="1044" width="5" customWidth="1"/>
    <col min="1045" max="1046" width="7.25" customWidth="1"/>
    <col min="1047" max="1047" width="14.5" customWidth="1"/>
    <col min="1048" max="1050" width="3" customWidth="1"/>
    <col min="1281" max="1281" width="1" customWidth="1"/>
    <col min="1282" max="1282" width="3.875" customWidth="1"/>
    <col min="1283" max="1283" width="0" hidden="1" customWidth="1"/>
    <col min="1284" max="1284" width="9.75" customWidth="1"/>
    <col min="1285" max="1285" width="4.75" bestFit="1" customWidth="1"/>
    <col min="1286" max="1286" width="10.5" customWidth="1"/>
    <col min="1287" max="1287" width="0" hidden="1" customWidth="1"/>
    <col min="1288" max="1288" width="14.375" customWidth="1"/>
    <col min="1289" max="1290" width="0" hidden="1" customWidth="1"/>
    <col min="1291" max="1291" width="4.5" customWidth="1"/>
    <col min="1292" max="1292" width="6.875" customWidth="1"/>
    <col min="1293" max="1295" width="3.625" customWidth="1"/>
    <col min="1296" max="1298" width="5.75" customWidth="1"/>
    <col min="1299" max="1299" width="6.625" customWidth="1"/>
    <col min="1300" max="1300" width="5" customWidth="1"/>
    <col min="1301" max="1302" width="7.25" customWidth="1"/>
    <col min="1303" max="1303" width="14.5" customWidth="1"/>
    <col min="1304" max="1306" width="3" customWidth="1"/>
    <col min="1537" max="1537" width="1" customWidth="1"/>
    <col min="1538" max="1538" width="3.875" customWidth="1"/>
    <col min="1539" max="1539" width="0" hidden="1" customWidth="1"/>
    <col min="1540" max="1540" width="9.75" customWidth="1"/>
    <col min="1541" max="1541" width="4.75" bestFit="1" customWidth="1"/>
    <col min="1542" max="1542" width="10.5" customWidth="1"/>
    <col min="1543" max="1543" width="0" hidden="1" customWidth="1"/>
    <col min="1544" max="1544" width="14.375" customWidth="1"/>
    <col min="1545" max="1546" width="0" hidden="1" customWidth="1"/>
    <col min="1547" max="1547" width="4.5" customWidth="1"/>
    <col min="1548" max="1548" width="6.875" customWidth="1"/>
    <col min="1549" max="1551" width="3.625" customWidth="1"/>
    <col min="1552" max="1554" width="5.75" customWidth="1"/>
    <col min="1555" max="1555" width="6.625" customWidth="1"/>
    <col min="1556" max="1556" width="5" customWidth="1"/>
    <col min="1557" max="1558" width="7.25" customWidth="1"/>
    <col min="1559" max="1559" width="14.5" customWidth="1"/>
    <col min="1560" max="1562" width="3" customWidth="1"/>
    <col min="1793" max="1793" width="1" customWidth="1"/>
    <col min="1794" max="1794" width="3.875" customWidth="1"/>
    <col min="1795" max="1795" width="0" hidden="1" customWidth="1"/>
    <col min="1796" max="1796" width="9.75" customWidth="1"/>
    <col min="1797" max="1797" width="4.75" bestFit="1" customWidth="1"/>
    <col min="1798" max="1798" width="10.5" customWidth="1"/>
    <col min="1799" max="1799" width="0" hidden="1" customWidth="1"/>
    <col min="1800" max="1800" width="14.375" customWidth="1"/>
    <col min="1801" max="1802" width="0" hidden="1" customWidth="1"/>
    <col min="1803" max="1803" width="4.5" customWidth="1"/>
    <col min="1804" max="1804" width="6.875" customWidth="1"/>
    <col min="1805" max="1807" width="3.625" customWidth="1"/>
    <col min="1808" max="1810" width="5.75" customWidth="1"/>
    <col min="1811" max="1811" width="6.625" customWidth="1"/>
    <col min="1812" max="1812" width="5" customWidth="1"/>
    <col min="1813" max="1814" width="7.25" customWidth="1"/>
    <col min="1815" max="1815" width="14.5" customWidth="1"/>
    <col min="1816" max="1818" width="3" customWidth="1"/>
    <col min="2049" max="2049" width="1" customWidth="1"/>
    <col min="2050" max="2050" width="3.875" customWidth="1"/>
    <col min="2051" max="2051" width="0" hidden="1" customWidth="1"/>
    <col min="2052" max="2052" width="9.75" customWidth="1"/>
    <col min="2053" max="2053" width="4.75" bestFit="1" customWidth="1"/>
    <col min="2054" max="2054" width="10.5" customWidth="1"/>
    <col min="2055" max="2055" width="0" hidden="1" customWidth="1"/>
    <col min="2056" max="2056" width="14.375" customWidth="1"/>
    <col min="2057" max="2058" width="0" hidden="1" customWidth="1"/>
    <col min="2059" max="2059" width="4.5" customWidth="1"/>
    <col min="2060" max="2060" width="6.875" customWidth="1"/>
    <col min="2061" max="2063" width="3.625" customWidth="1"/>
    <col min="2064" max="2066" width="5.75" customWidth="1"/>
    <col min="2067" max="2067" width="6.625" customWidth="1"/>
    <col min="2068" max="2068" width="5" customWidth="1"/>
    <col min="2069" max="2070" width="7.25" customWidth="1"/>
    <col min="2071" max="2071" width="14.5" customWidth="1"/>
    <col min="2072" max="2074" width="3" customWidth="1"/>
    <col min="2305" max="2305" width="1" customWidth="1"/>
    <col min="2306" max="2306" width="3.875" customWidth="1"/>
    <col min="2307" max="2307" width="0" hidden="1" customWidth="1"/>
    <col min="2308" max="2308" width="9.75" customWidth="1"/>
    <col min="2309" max="2309" width="4.75" bestFit="1" customWidth="1"/>
    <col min="2310" max="2310" width="10.5" customWidth="1"/>
    <col min="2311" max="2311" width="0" hidden="1" customWidth="1"/>
    <col min="2312" max="2312" width="14.375" customWidth="1"/>
    <col min="2313" max="2314" width="0" hidden="1" customWidth="1"/>
    <col min="2315" max="2315" width="4.5" customWidth="1"/>
    <col min="2316" max="2316" width="6.875" customWidth="1"/>
    <col min="2317" max="2319" width="3.625" customWidth="1"/>
    <col min="2320" max="2322" width="5.75" customWidth="1"/>
    <col min="2323" max="2323" width="6.625" customWidth="1"/>
    <col min="2324" max="2324" width="5" customWidth="1"/>
    <col min="2325" max="2326" width="7.25" customWidth="1"/>
    <col min="2327" max="2327" width="14.5" customWidth="1"/>
    <col min="2328" max="2330" width="3" customWidth="1"/>
    <col min="2561" max="2561" width="1" customWidth="1"/>
    <col min="2562" max="2562" width="3.875" customWidth="1"/>
    <col min="2563" max="2563" width="0" hidden="1" customWidth="1"/>
    <col min="2564" max="2564" width="9.75" customWidth="1"/>
    <col min="2565" max="2565" width="4.75" bestFit="1" customWidth="1"/>
    <col min="2566" max="2566" width="10.5" customWidth="1"/>
    <col min="2567" max="2567" width="0" hidden="1" customWidth="1"/>
    <col min="2568" max="2568" width="14.375" customWidth="1"/>
    <col min="2569" max="2570" width="0" hidden="1" customWidth="1"/>
    <col min="2571" max="2571" width="4.5" customWidth="1"/>
    <col min="2572" max="2572" width="6.875" customWidth="1"/>
    <col min="2573" max="2575" width="3.625" customWidth="1"/>
    <col min="2576" max="2578" width="5.75" customWidth="1"/>
    <col min="2579" max="2579" width="6.625" customWidth="1"/>
    <col min="2580" max="2580" width="5" customWidth="1"/>
    <col min="2581" max="2582" width="7.25" customWidth="1"/>
    <col min="2583" max="2583" width="14.5" customWidth="1"/>
    <col min="2584" max="2586" width="3" customWidth="1"/>
    <col min="2817" max="2817" width="1" customWidth="1"/>
    <col min="2818" max="2818" width="3.875" customWidth="1"/>
    <col min="2819" max="2819" width="0" hidden="1" customWidth="1"/>
    <col min="2820" max="2820" width="9.75" customWidth="1"/>
    <col min="2821" max="2821" width="4.75" bestFit="1" customWidth="1"/>
    <col min="2822" max="2822" width="10.5" customWidth="1"/>
    <col min="2823" max="2823" width="0" hidden="1" customWidth="1"/>
    <col min="2824" max="2824" width="14.375" customWidth="1"/>
    <col min="2825" max="2826" width="0" hidden="1" customWidth="1"/>
    <col min="2827" max="2827" width="4.5" customWidth="1"/>
    <col min="2828" max="2828" width="6.875" customWidth="1"/>
    <col min="2829" max="2831" width="3.625" customWidth="1"/>
    <col min="2832" max="2834" width="5.75" customWidth="1"/>
    <col min="2835" max="2835" width="6.625" customWidth="1"/>
    <col min="2836" max="2836" width="5" customWidth="1"/>
    <col min="2837" max="2838" width="7.25" customWidth="1"/>
    <col min="2839" max="2839" width="14.5" customWidth="1"/>
    <col min="2840" max="2842" width="3" customWidth="1"/>
    <col min="3073" max="3073" width="1" customWidth="1"/>
    <col min="3074" max="3074" width="3.875" customWidth="1"/>
    <col min="3075" max="3075" width="0" hidden="1" customWidth="1"/>
    <col min="3076" max="3076" width="9.75" customWidth="1"/>
    <col min="3077" max="3077" width="4.75" bestFit="1" customWidth="1"/>
    <col min="3078" max="3078" width="10.5" customWidth="1"/>
    <col min="3079" max="3079" width="0" hidden="1" customWidth="1"/>
    <col min="3080" max="3080" width="14.375" customWidth="1"/>
    <col min="3081" max="3082" width="0" hidden="1" customWidth="1"/>
    <col min="3083" max="3083" width="4.5" customWidth="1"/>
    <col min="3084" max="3084" width="6.875" customWidth="1"/>
    <col min="3085" max="3087" width="3.625" customWidth="1"/>
    <col min="3088" max="3090" width="5.75" customWidth="1"/>
    <col min="3091" max="3091" width="6.625" customWidth="1"/>
    <col min="3092" max="3092" width="5" customWidth="1"/>
    <col min="3093" max="3094" width="7.25" customWidth="1"/>
    <col min="3095" max="3095" width="14.5" customWidth="1"/>
    <col min="3096" max="3098" width="3" customWidth="1"/>
    <col min="3329" max="3329" width="1" customWidth="1"/>
    <col min="3330" max="3330" width="3.875" customWidth="1"/>
    <col min="3331" max="3331" width="0" hidden="1" customWidth="1"/>
    <col min="3332" max="3332" width="9.75" customWidth="1"/>
    <col min="3333" max="3333" width="4.75" bestFit="1" customWidth="1"/>
    <col min="3334" max="3334" width="10.5" customWidth="1"/>
    <col min="3335" max="3335" width="0" hidden="1" customWidth="1"/>
    <col min="3336" max="3336" width="14.375" customWidth="1"/>
    <col min="3337" max="3338" width="0" hidden="1" customWidth="1"/>
    <col min="3339" max="3339" width="4.5" customWidth="1"/>
    <col min="3340" max="3340" width="6.875" customWidth="1"/>
    <col min="3341" max="3343" width="3.625" customWidth="1"/>
    <col min="3344" max="3346" width="5.75" customWidth="1"/>
    <col min="3347" max="3347" width="6.625" customWidth="1"/>
    <col min="3348" max="3348" width="5" customWidth="1"/>
    <col min="3349" max="3350" width="7.25" customWidth="1"/>
    <col min="3351" max="3351" width="14.5" customWidth="1"/>
    <col min="3352" max="3354" width="3" customWidth="1"/>
    <col min="3585" max="3585" width="1" customWidth="1"/>
    <col min="3586" max="3586" width="3.875" customWidth="1"/>
    <col min="3587" max="3587" width="0" hidden="1" customWidth="1"/>
    <col min="3588" max="3588" width="9.75" customWidth="1"/>
    <col min="3589" max="3589" width="4.75" bestFit="1" customWidth="1"/>
    <col min="3590" max="3590" width="10.5" customWidth="1"/>
    <col min="3591" max="3591" width="0" hidden="1" customWidth="1"/>
    <col min="3592" max="3592" width="14.375" customWidth="1"/>
    <col min="3593" max="3594" width="0" hidden="1" customWidth="1"/>
    <col min="3595" max="3595" width="4.5" customWidth="1"/>
    <col min="3596" max="3596" width="6.875" customWidth="1"/>
    <col min="3597" max="3599" width="3.625" customWidth="1"/>
    <col min="3600" max="3602" width="5.75" customWidth="1"/>
    <col min="3603" max="3603" width="6.625" customWidth="1"/>
    <col min="3604" max="3604" width="5" customWidth="1"/>
    <col min="3605" max="3606" width="7.25" customWidth="1"/>
    <col min="3607" max="3607" width="14.5" customWidth="1"/>
    <col min="3608" max="3610" width="3" customWidth="1"/>
    <col min="3841" max="3841" width="1" customWidth="1"/>
    <col min="3842" max="3842" width="3.875" customWidth="1"/>
    <col min="3843" max="3843" width="0" hidden="1" customWidth="1"/>
    <col min="3844" max="3844" width="9.75" customWidth="1"/>
    <col min="3845" max="3845" width="4.75" bestFit="1" customWidth="1"/>
    <col min="3846" max="3846" width="10.5" customWidth="1"/>
    <col min="3847" max="3847" width="0" hidden="1" customWidth="1"/>
    <col min="3848" max="3848" width="14.375" customWidth="1"/>
    <col min="3849" max="3850" width="0" hidden="1" customWidth="1"/>
    <col min="3851" max="3851" width="4.5" customWidth="1"/>
    <col min="3852" max="3852" width="6.875" customWidth="1"/>
    <col min="3853" max="3855" width="3.625" customWidth="1"/>
    <col min="3856" max="3858" width="5.75" customWidth="1"/>
    <col min="3859" max="3859" width="6.625" customWidth="1"/>
    <col min="3860" max="3860" width="5" customWidth="1"/>
    <col min="3861" max="3862" width="7.25" customWidth="1"/>
    <col min="3863" max="3863" width="14.5" customWidth="1"/>
    <col min="3864" max="3866" width="3" customWidth="1"/>
    <col min="4097" max="4097" width="1" customWidth="1"/>
    <col min="4098" max="4098" width="3.875" customWidth="1"/>
    <col min="4099" max="4099" width="0" hidden="1" customWidth="1"/>
    <col min="4100" max="4100" width="9.75" customWidth="1"/>
    <col min="4101" max="4101" width="4.75" bestFit="1" customWidth="1"/>
    <col min="4102" max="4102" width="10.5" customWidth="1"/>
    <col min="4103" max="4103" width="0" hidden="1" customWidth="1"/>
    <col min="4104" max="4104" width="14.375" customWidth="1"/>
    <col min="4105" max="4106" width="0" hidden="1" customWidth="1"/>
    <col min="4107" max="4107" width="4.5" customWidth="1"/>
    <col min="4108" max="4108" width="6.875" customWidth="1"/>
    <col min="4109" max="4111" width="3.625" customWidth="1"/>
    <col min="4112" max="4114" width="5.75" customWidth="1"/>
    <col min="4115" max="4115" width="6.625" customWidth="1"/>
    <col min="4116" max="4116" width="5" customWidth="1"/>
    <col min="4117" max="4118" width="7.25" customWidth="1"/>
    <col min="4119" max="4119" width="14.5" customWidth="1"/>
    <col min="4120" max="4122" width="3" customWidth="1"/>
    <col min="4353" max="4353" width="1" customWidth="1"/>
    <col min="4354" max="4354" width="3.875" customWidth="1"/>
    <col min="4355" max="4355" width="0" hidden="1" customWidth="1"/>
    <col min="4356" max="4356" width="9.75" customWidth="1"/>
    <col min="4357" max="4357" width="4.75" bestFit="1" customWidth="1"/>
    <col min="4358" max="4358" width="10.5" customWidth="1"/>
    <col min="4359" max="4359" width="0" hidden="1" customWidth="1"/>
    <col min="4360" max="4360" width="14.375" customWidth="1"/>
    <col min="4361" max="4362" width="0" hidden="1" customWidth="1"/>
    <col min="4363" max="4363" width="4.5" customWidth="1"/>
    <col min="4364" max="4364" width="6.875" customWidth="1"/>
    <col min="4365" max="4367" width="3.625" customWidth="1"/>
    <col min="4368" max="4370" width="5.75" customWidth="1"/>
    <col min="4371" max="4371" width="6.625" customWidth="1"/>
    <col min="4372" max="4372" width="5" customWidth="1"/>
    <col min="4373" max="4374" width="7.25" customWidth="1"/>
    <col min="4375" max="4375" width="14.5" customWidth="1"/>
    <col min="4376" max="4378" width="3" customWidth="1"/>
    <col min="4609" max="4609" width="1" customWidth="1"/>
    <col min="4610" max="4610" width="3.875" customWidth="1"/>
    <col min="4611" max="4611" width="0" hidden="1" customWidth="1"/>
    <col min="4612" max="4612" width="9.75" customWidth="1"/>
    <col min="4613" max="4613" width="4.75" bestFit="1" customWidth="1"/>
    <col min="4614" max="4614" width="10.5" customWidth="1"/>
    <col min="4615" max="4615" width="0" hidden="1" customWidth="1"/>
    <col min="4616" max="4616" width="14.375" customWidth="1"/>
    <col min="4617" max="4618" width="0" hidden="1" customWidth="1"/>
    <col min="4619" max="4619" width="4.5" customWidth="1"/>
    <col min="4620" max="4620" width="6.875" customWidth="1"/>
    <col min="4621" max="4623" width="3.625" customWidth="1"/>
    <col min="4624" max="4626" width="5.75" customWidth="1"/>
    <col min="4627" max="4627" width="6.625" customWidth="1"/>
    <col min="4628" max="4628" width="5" customWidth="1"/>
    <col min="4629" max="4630" width="7.25" customWidth="1"/>
    <col min="4631" max="4631" width="14.5" customWidth="1"/>
    <col min="4632" max="4634" width="3" customWidth="1"/>
    <col min="4865" max="4865" width="1" customWidth="1"/>
    <col min="4866" max="4866" width="3.875" customWidth="1"/>
    <col min="4867" max="4867" width="0" hidden="1" customWidth="1"/>
    <col min="4868" max="4868" width="9.75" customWidth="1"/>
    <col min="4869" max="4869" width="4.75" bestFit="1" customWidth="1"/>
    <col min="4870" max="4870" width="10.5" customWidth="1"/>
    <col min="4871" max="4871" width="0" hidden="1" customWidth="1"/>
    <col min="4872" max="4872" width="14.375" customWidth="1"/>
    <col min="4873" max="4874" width="0" hidden="1" customWidth="1"/>
    <col min="4875" max="4875" width="4.5" customWidth="1"/>
    <col min="4876" max="4876" width="6.875" customWidth="1"/>
    <col min="4877" max="4879" width="3.625" customWidth="1"/>
    <col min="4880" max="4882" width="5.75" customWidth="1"/>
    <col min="4883" max="4883" width="6.625" customWidth="1"/>
    <col min="4884" max="4884" width="5" customWidth="1"/>
    <col min="4885" max="4886" width="7.25" customWidth="1"/>
    <col min="4887" max="4887" width="14.5" customWidth="1"/>
    <col min="4888" max="4890" width="3" customWidth="1"/>
    <col min="5121" max="5121" width="1" customWidth="1"/>
    <col min="5122" max="5122" width="3.875" customWidth="1"/>
    <col min="5123" max="5123" width="0" hidden="1" customWidth="1"/>
    <col min="5124" max="5124" width="9.75" customWidth="1"/>
    <col min="5125" max="5125" width="4.75" bestFit="1" customWidth="1"/>
    <col min="5126" max="5126" width="10.5" customWidth="1"/>
    <col min="5127" max="5127" width="0" hidden="1" customWidth="1"/>
    <col min="5128" max="5128" width="14.375" customWidth="1"/>
    <col min="5129" max="5130" width="0" hidden="1" customWidth="1"/>
    <col min="5131" max="5131" width="4.5" customWidth="1"/>
    <col min="5132" max="5132" width="6.875" customWidth="1"/>
    <col min="5133" max="5135" width="3.625" customWidth="1"/>
    <col min="5136" max="5138" width="5.75" customWidth="1"/>
    <col min="5139" max="5139" width="6.625" customWidth="1"/>
    <col min="5140" max="5140" width="5" customWidth="1"/>
    <col min="5141" max="5142" width="7.25" customWidth="1"/>
    <col min="5143" max="5143" width="14.5" customWidth="1"/>
    <col min="5144" max="5146" width="3" customWidth="1"/>
    <col min="5377" max="5377" width="1" customWidth="1"/>
    <col min="5378" max="5378" width="3.875" customWidth="1"/>
    <col min="5379" max="5379" width="0" hidden="1" customWidth="1"/>
    <col min="5380" max="5380" width="9.75" customWidth="1"/>
    <col min="5381" max="5381" width="4.75" bestFit="1" customWidth="1"/>
    <col min="5382" max="5382" width="10.5" customWidth="1"/>
    <col min="5383" max="5383" width="0" hidden="1" customWidth="1"/>
    <col min="5384" max="5384" width="14.375" customWidth="1"/>
    <col min="5385" max="5386" width="0" hidden="1" customWidth="1"/>
    <col min="5387" max="5387" width="4.5" customWidth="1"/>
    <col min="5388" max="5388" width="6.875" customWidth="1"/>
    <col min="5389" max="5391" width="3.625" customWidth="1"/>
    <col min="5392" max="5394" width="5.75" customWidth="1"/>
    <col min="5395" max="5395" width="6.625" customWidth="1"/>
    <col min="5396" max="5396" width="5" customWidth="1"/>
    <col min="5397" max="5398" width="7.25" customWidth="1"/>
    <col min="5399" max="5399" width="14.5" customWidth="1"/>
    <col min="5400" max="5402" width="3" customWidth="1"/>
    <col min="5633" max="5633" width="1" customWidth="1"/>
    <col min="5634" max="5634" width="3.875" customWidth="1"/>
    <col min="5635" max="5635" width="0" hidden="1" customWidth="1"/>
    <col min="5636" max="5636" width="9.75" customWidth="1"/>
    <col min="5637" max="5637" width="4.75" bestFit="1" customWidth="1"/>
    <col min="5638" max="5638" width="10.5" customWidth="1"/>
    <col min="5639" max="5639" width="0" hidden="1" customWidth="1"/>
    <col min="5640" max="5640" width="14.375" customWidth="1"/>
    <col min="5641" max="5642" width="0" hidden="1" customWidth="1"/>
    <col min="5643" max="5643" width="4.5" customWidth="1"/>
    <col min="5644" max="5644" width="6.875" customWidth="1"/>
    <col min="5645" max="5647" width="3.625" customWidth="1"/>
    <col min="5648" max="5650" width="5.75" customWidth="1"/>
    <col min="5651" max="5651" width="6.625" customWidth="1"/>
    <col min="5652" max="5652" width="5" customWidth="1"/>
    <col min="5653" max="5654" width="7.25" customWidth="1"/>
    <col min="5655" max="5655" width="14.5" customWidth="1"/>
    <col min="5656" max="5658" width="3" customWidth="1"/>
    <col min="5889" max="5889" width="1" customWidth="1"/>
    <col min="5890" max="5890" width="3.875" customWidth="1"/>
    <col min="5891" max="5891" width="0" hidden="1" customWidth="1"/>
    <col min="5892" max="5892" width="9.75" customWidth="1"/>
    <col min="5893" max="5893" width="4.75" bestFit="1" customWidth="1"/>
    <col min="5894" max="5894" width="10.5" customWidth="1"/>
    <col min="5895" max="5895" width="0" hidden="1" customWidth="1"/>
    <col min="5896" max="5896" width="14.375" customWidth="1"/>
    <col min="5897" max="5898" width="0" hidden="1" customWidth="1"/>
    <col min="5899" max="5899" width="4.5" customWidth="1"/>
    <col min="5900" max="5900" width="6.875" customWidth="1"/>
    <col min="5901" max="5903" width="3.625" customWidth="1"/>
    <col min="5904" max="5906" width="5.75" customWidth="1"/>
    <col min="5907" max="5907" width="6.625" customWidth="1"/>
    <col min="5908" max="5908" width="5" customWidth="1"/>
    <col min="5909" max="5910" width="7.25" customWidth="1"/>
    <col min="5911" max="5911" width="14.5" customWidth="1"/>
    <col min="5912" max="5914" width="3" customWidth="1"/>
    <col min="6145" max="6145" width="1" customWidth="1"/>
    <col min="6146" max="6146" width="3.875" customWidth="1"/>
    <col min="6147" max="6147" width="0" hidden="1" customWidth="1"/>
    <col min="6148" max="6148" width="9.75" customWidth="1"/>
    <col min="6149" max="6149" width="4.75" bestFit="1" customWidth="1"/>
    <col min="6150" max="6150" width="10.5" customWidth="1"/>
    <col min="6151" max="6151" width="0" hidden="1" customWidth="1"/>
    <col min="6152" max="6152" width="14.375" customWidth="1"/>
    <col min="6153" max="6154" width="0" hidden="1" customWidth="1"/>
    <col min="6155" max="6155" width="4.5" customWidth="1"/>
    <col min="6156" max="6156" width="6.875" customWidth="1"/>
    <col min="6157" max="6159" width="3.625" customWidth="1"/>
    <col min="6160" max="6162" width="5.75" customWidth="1"/>
    <col min="6163" max="6163" width="6.625" customWidth="1"/>
    <col min="6164" max="6164" width="5" customWidth="1"/>
    <col min="6165" max="6166" width="7.25" customWidth="1"/>
    <col min="6167" max="6167" width="14.5" customWidth="1"/>
    <col min="6168" max="6170" width="3" customWidth="1"/>
    <col min="6401" max="6401" width="1" customWidth="1"/>
    <col min="6402" max="6402" width="3.875" customWidth="1"/>
    <col min="6403" max="6403" width="0" hidden="1" customWidth="1"/>
    <col min="6404" max="6404" width="9.75" customWidth="1"/>
    <col min="6405" max="6405" width="4.75" bestFit="1" customWidth="1"/>
    <col min="6406" max="6406" width="10.5" customWidth="1"/>
    <col min="6407" max="6407" width="0" hidden="1" customWidth="1"/>
    <col min="6408" max="6408" width="14.375" customWidth="1"/>
    <col min="6409" max="6410" width="0" hidden="1" customWidth="1"/>
    <col min="6411" max="6411" width="4.5" customWidth="1"/>
    <col min="6412" max="6412" width="6.875" customWidth="1"/>
    <col min="6413" max="6415" width="3.625" customWidth="1"/>
    <col min="6416" max="6418" width="5.75" customWidth="1"/>
    <col min="6419" max="6419" width="6.625" customWidth="1"/>
    <col min="6420" max="6420" width="5" customWidth="1"/>
    <col min="6421" max="6422" width="7.25" customWidth="1"/>
    <col min="6423" max="6423" width="14.5" customWidth="1"/>
    <col min="6424" max="6426" width="3" customWidth="1"/>
    <col min="6657" max="6657" width="1" customWidth="1"/>
    <col min="6658" max="6658" width="3.875" customWidth="1"/>
    <col min="6659" max="6659" width="0" hidden="1" customWidth="1"/>
    <col min="6660" max="6660" width="9.75" customWidth="1"/>
    <col min="6661" max="6661" width="4.75" bestFit="1" customWidth="1"/>
    <col min="6662" max="6662" width="10.5" customWidth="1"/>
    <col min="6663" max="6663" width="0" hidden="1" customWidth="1"/>
    <col min="6664" max="6664" width="14.375" customWidth="1"/>
    <col min="6665" max="6666" width="0" hidden="1" customWidth="1"/>
    <col min="6667" max="6667" width="4.5" customWidth="1"/>
    <col min="6668" max="6668" width="6.875" customWidth="1"/>
    <col min="6669" max="6671" width="3.625" customWidth="1"/>
    <col min="6672" max="6674" width="5.75" customWidth="1"/>
    <col min="6675" max="6675" width="6.625" customWidth="1"/>
    <col min="6676" max="6676" width="5" customWidth="1"/>
    <col min="6677" max="6678" width="7.25" customWidth="1"/>
    <col min="6679" max="6679" width="14.5" customWidth="1"/>
    <col min="6680" max="6682" width="3" customWidth="1"/>
    <col min="6913" max="6913" width="1" customWidth="1"/>
    <col min="6914" max="6914" width="3.875" customWidth="1"/>
    <col min="6915" max="6915" width="0" hidden="1" customWidth="1"/>
    <col min="6916" max="6916" width="9.75" customWidth="1"/>
    <col min="6917" max="6917" width="4.75" bestFit="1" customWidth="1"/>
    <col min="6918" max="6918" width="10.5" customWidth="1"/>
    <col min="6919" max="6919" width="0" hidden="1" customWidth="1"/>
    <col min="6920" max="6920" width="14.375" customWidth="1"/>
    <col min="6921" max="6922" width="0" hidden="1" customWidth="1"/>
    <col min="6923" max="6923" width="4.5" customWidth="1"/>
    <col min="6924" max="6924" width="6.875" customWidth="1"/>
    <col min="6925" max="6927" width="3.625" customWidth="1"/>
    <col min="6928" max="6930" width="5.75" customWidth="1"/>
    <col min="6931" max="6931" width="6.625" customWidth="1"/>
    <col min="6932" max="6932" width="5" customWidth="1"/>
    <col min="6933" max="6934" width="7.25" customWidth="1"/>
    <col min="6935" max="6935" width="14.5" customWidth="1"/>
    <col min="6936" max="6938" width="3" customWidth="1"/>
    <col min="7169" max="7169" width="1" customWidth="1"/>
    <col min="7170" max="7170" width="3.875" customWidth="1"/>
    <col min="7171" max="7171" width="0" hidden="1" customWidth="1"/>
    <col min="7172" max="7172" width="9.75" customWidth="1"/>
    <col min="7173" max="7173" width="4.75" bestFit="1" customWidth="1"/>
    <col min="7174" max="7174" width="10.5" customWidth="1"/>
    <col min="7175" max="7175" width="0" hidden="1" customWidth="1"/>
    <col min="7176" max="7176" width="14.375" customWidth="1"/>
    <col min="7177" max="7178" width="0" hidden="1" customWidth="1"/>
    <col min="7179" max="7179" width="4.5" customWidth="1"/>
    <col min="7180" max="7180" width="6.875" customWidth="1"/>
    <col min="7181" max="7183" width="3.625" customWidth="1"/>
    <col min="7184" max="7186" width="5.75" customWidth="1"/>
    <col min="7187" max="7187" width="6.625" customWidth="1"/>
    <col min="7188" max="7188" width="5" customWidth="1"/>
    <col min="7189" max="7190" width="7.25" customWidth="1"/>
    <col min="7191" max="7191" width="14.5" customWidth="1"/>
    <col min="7192" max="7194" width="3" customWidth="1"/>
    <col min="7425" max="7425" width="1" customWidth="1"/>
    <col min="7426" max="7426" width="3.875" customWidth="1"/>
    <col min="7427" max="7427" width="0" hidden="1" customWidth="1"/>
    <col min="7428" max="7428" width="9.75" customWidth="1"/>
    <col min="7429" max="7429" width="4.75" bestFit="1" customWidth="1"/>
    <col min="7430" max="7430" width="10.5" customWidth="1"/>
    <col min="7431" max="7431" width="0" hidden="1" customWidth="1"/>
    <col min="7432" max="7432" width="14.375" customWidth="1"/>
    <col min="7433" max="7434" width="0" hidden="1" customWidth="1"/>
    <col min="7435" max="7435" width="4.5" customWidth="1"/>
    <col min="7436" max="7436" width="6.875" customWidth="1"/>
    <col min="7437" max="7439" width="3.625" customWidth="1"/>
    <col min="7440" max="7442" width="5.75" customWidth="1"/>
    <col min="7443" max="7443" width="6.625" customWidth="1"/>
    <col min="7444" max="7444" width="5" customWidth="1"/>
    <col min="7445" max="7446" width="7.25" customWidth="1"/>
    <col min="7447" max="7447" width="14.5" customWidth="1"/>
    <col min="7448" max="7450" width="3" customWidth="1"/>
    <col min="7681" max="7681" width="1" customWidth="1"/>
    <col min="7682" max="7682" width="3.875" customWidth="1"/>
    <col min="7683" max="7683" width="0" hidden="1" customWidth="1"/>
    <col min="7684" max="7684" width="9.75" customWidth="1"/>
    <col min="7685" max="7685" width="4.75" bestFit="1" customWidth="1"/>
    <col min="7686" max="7686" width="10.5" customWidth="1"/>
    <col min="7687" max="7687" width="0" hidden="1" customWidth="1"/>
    <col min="7688" max="7688" width="14.375" customWidth="1"/>
    <col min="7689" max="7690" width="0" hidden="1" customWidth="1"/>
    <col min="7691" max="7691" width="4.5" customWidth="1"/>
    <col min="7692" max="7692" width="6.875" customWidth="1"/>
    <col min="7693" max="7695" width="3.625" customWidth="1"/>
    <col min="7696" max="7698" width="5.75" customWidth="1"/>
    <col min="7699" max="7699" width="6.625" customWidth="1"/>
    <col min="7700" max="7700" width="5" customWidth="1"/>
    <col min="7701" max="7702" width="7.25" customWidth="1"/>
    <col min="7703" max="7703" width="14.5" customWidth="1"/>
    <col min="7704" max="7706" width="3" customWidth="1"/>
    <col min="7937" max="7937" width="1" customWidth="1"/>
    <col min="7938" max="7938" width="3.875" customWidth="1"/>
    <col min="7939" max="7939" width="0" hidden="1" customWidth="1"/>
    <col min="7940" max="7940" width="9.75" customWidth="1"/>
    <col min="7941" max="7941" width="4.75" bestFit="1" customWidth="1"/>
    <col min="7942" max="7942" width="10.5" customWidth="1"/>
    <col min="7943" max="7943" width="0" hidden="1" customWidth="1"/>
    <col min="7944" max="7944" width="14.375" customWidth="1"/>
    <col min="7945" max="7946" width="0" hidden="1" customWidth="1"/>
    <col min="7947" max="7947" width="4.5" customWidth="1"/>
    <col min="7948" max="7948" width="6.875" customWidth="1"/>
    <col min="7949" max="7951" width="3.625" customWidth="1"/>
    <col min="7952" max="7954" width="5.75" customWidth="1"/>
    <col min="7955" max="7955" width="6.625" customWidth="1"/>
    <col min="7956" max="7956" width="5" customWidth="1"/>
    <col min="7957" max="7958" width="7.25" customWidth="1"/>
    <col min="7959" max="7959" width="14.5" customWidth="1"/>
    <col min="7960" max="7962" width="3" customWidth="1"/>
    <col min="8193" max="8193" width="1" customWidth="1"/>
    <col min="8194" max="8194" width="3.875" customWidth="1"/>
    <col min="8195" max="8195" width="0" hidden="1" customWidth="1"/>
    <col min="8196" max="8196" width="9.75" customWidth="1"/>
    <col min="8197" max="8197" width="4.75" bestFit="1" customWidth="1"/>
    <col min="8198" max="8198" width="10.5" customWidth="1"/>
    <col min="8199" max="8199" width="0" hidden="1" customWidth="1"/>
    <col min="8200" max="8200" width="14.375" customWidth="1"/>
    <col min="8201" max="8202" width="0" hidden="1" customWidth="1"/>
    <col min="8203" max="8203" width="4.5" customWidth="1"/>
    <col min="8204" max="8204" width="6.875" customWidth="1"/>
    <col min="8205" max="8207" width="3.625" customWidth="1"/>
    <col min="8208" max="8210" width="5.75" customWidth="1"/>
    <col min="8211" max="8211" width="6.625" customWidth="1"/>
    <col min="8212" max="8212" width="5" customWidth="1"/>
    <col min="8213" max="8214" width="7.25" customWidth="1"/>
    <col min="8215" max="8215" width="14.5" customWidth="1"/>
    <col min="8216" max="8218" width="3" customWidth="1"/>
    <col min="8449" max="8449" width="1" customWidth="1"/>
    <col min="8450" max="8450" width="3.875" customWidth="1"/>
    <col min="8451" max="8451" width="0" hidden="1" customWidth="1"/>
    <col min="8452" max="8452" width="9.75" customWidth="1"/>
    <col min="8453" max="8453" width="4.75" bestFit="1" customWidth="1"/>
    <col min="8454" max="8454" width="10.5" customWidth="1"/>
    <col min="8455" max="8455" width="0" hidden="1" customWidth="1"/>
    <col min="8456" max="8456" width="14.375" customWidth="1"/>
    <col min="8457" max="8458" width="0" hidden="1" customWidth="1"/>
    <col min="8459" max="8459" width="4.5" customWidth="1"/>
    <col min="8460" max="8460" width="6.875" customWidth="1"/>
    <col min="8461" max="8463" width="3.625" customWidth="1"/>
    <col min="8464" max="8466" width="5.75" customWidth="1"/>
    <col min="8467" max="8467" width="6.625" customWidth="1"/>
    <col min="8468" max="8468" width="5" customWidth="1"/>
    <col min="8469" max="8470" width="7.25" customWidth="1"/>
    <col min="8471" max="8471" width="14.5" customWidth="1"/>
    <col min="8472" max="8474" width="3" customWidth="1"/>
    <col min="8705" max="8705" width="1" customWidth="1"/>
    <col min="8706" max="8706" width="3.875" customWidth="1"/>
    <col min="8707" max="8707" width="0" hidden="1" customWidth="1"/>
    <col min="8708" max="8708" width="9.75" customWidth="1"/>
    <col min="8709" max="8709" width="4.75" bestFit="1" customWidth="1"/>
    <col min="8710" max="8710" width="10.5" customWidth="1"/>
    <col min="8711" max="8711" width="0" hidden="1" customWidth="1"/>
    <col min="8712" max="8712" width="14.375" customWidth="1"/>
    <col min="8713" max="8714" width="0" hidden="1" customWidth="1"/>
    <col min="8715" max="8715" width="4.5" customWidth="1"/>
    <col min="8716" max="8716" width="6.875" customWidth="1"/>
    <col min="8717" max="8719" width="3.625" customWidth="1"/>
    <col min="8720" max="8722" width="5.75" customWidth="1"/>
    <col min="8723" max="8723" width="6.625" customWidth="1"/>
    <col min="8724" max="8724" width="5" customWidth="1"/>
    <col min="8725" max="8726" width="7.25" customWidth="1"/>
    <col min="8727" max="8727" width="14.5" customWidth="1"/>
    <col min="8728" max="8730" width="3" customWidth="1"/>
    <col min="8961" max="8961" width="1" customWidth="1"/>
    <col min="8962" max="8962" width="3.875" customWidth="1"/>
    <col min="8963" max="8963" width="0" hidden="1" customWidth="1"/>
    <col min="8964" max="8964" width="9.75" customWidth="1"/>
    <col min="8965" max="8965" width="4.75" bestFit="1" customWidth="1"/>
    <col min="8966" max="8966" width="10.5" customWidth="1"/>
    <col min="8967" max="8967" width="0" hidden="1" customWidth="1"/>
    <col min="8968" max="8968" width="14.375" customWidth="1"/>
    <col min="8969" max="8970" width="0" hidden="1" customWidth="1"/>
    <col min="8971" max="8971" width="4.5" customWidth="1"/>
    <col min="8972" max="8972" width="6.875" customWidth="1"/>
    <col min="8973" max="8975" width="3.625" customWidth="1"/>
    <col min="8976" max="8978" width="5.75" customWidth="1"/>
    <col min="8979" max="8979" width="6.625" customWidth="1"/>
    <col min="8980" max="8980" width="5" customWidth="1"/>
    <col min="8981" max="8982" width="7.25" customWidth="1"/>
    <col min="8983" max="8983" width="14.5" customWidth="1"/>
    <col min="8984" max="8986" width="3" customWidth="1"/>
    <col min="9217" max="9217" width="1" customWidth="1"/>
    <col min="9218" max="9218" width="3.875" customWidth="1"/>
    <col min="9219" max="9219" width="0" hidden="1" customWidth="1"/>
    <col min="9220" max="9220" width="9.75" customWidth="1"/>
    <col min="9221" max="9221" width="4.75" bestFit="1" customWidth="1"/>
    <col min="9222" max="9222" width="10.5" customWidth="1"/>
    <col min="9223" max="9223" width="0" hidden="1" customWidth="1"/>
    <col min="9224" max="9224" width="14.375" customWidth="1"/>
    <col min="9225" max="9226" width="0" hidden="1" customWidth="1"/>
    <col min="9227" max="9227" width="4.5" customWidth="1"/>
    <col min="9228" max="9228" width="6.875" customWidth="1"/>
    <col min="9229" max="9231" width="3.625" customWidth="1"/>
    <col min="9232" max="9234" width="5.75" customWidth="1"/>
    <col min="9235" max="9235" width="6.625" customWidth="1"/>
    <col min="9236" max="9236" width="5" customWidth="1"/>
    <col min="9237" max="9238" width="7.25" customWidth="1"/>
    <col min="9239" max="9239" width="14.5" customWidth="1"/>
    <col min="9240" max="9242" width="3" customWidth="1"/>
    <col min="9473" max="9473" width="1" customWidth="1"/>
    <col min="9474" max="9474" width="3.875" customWidth="1"/>
    <col min="9475" max="9475" width="0" hidden="1" customWidth="1"/>
    <col min="9476" max="9476" width="9.75" customWidth="1"/>
    <col min="9477" max="9477" width="4.75" bestFit="1" customWidth="1"/>
    <col min="9478" max="9478" width="10.5" customWidth="1"/>
    <col min="9479" max="9479" width="0" hidden="1" customWidth="1"/>
    <col min="9480" max="9480" width="14.375" customWidth="1"/>
    <col min="9481" max="9482" width="0" hidden="1" customWidth="1"/>
    <col min="9483" max="9483" width="4.5" customWidth="1"/>
    <col min="9484" max="9484" width="6.875" customWidth="1"/>
    <col min="9485" max="9487" width="3.625" customWidth="1"/>
    <col min="9488" max="9490" width="5.75" customWidth="1"/>
    <col min="9491" max="9491" width="6.625" customWidth="1"/>
    <col min="9492" max="9492" width="5" customWidth="1"/>
    <col min="9493" max="9494" width="7.25" customWidth="1"/>
    <col min="9495" max="9495" width="14.5" customWidth="1"/>
    <col min="9496" max="9498" width="3" customWidth="1"/>
    <col min="9729" max="9729" width="1" customWidth="1"/>
    <col min="9730" max="9730" width="3.875" customWidth="1"/>
    <col min="9731" max="9731" width="0" hidden="1" customWidth="1"/>
    <col min="9732" max="9732" width="9.75" customWidth="1"/>
    <col min="9733" max="9733" width="4.75" bestFit="1" customWidth="1"/>
    <col min="9734" max="9734" width="10.5" customWidth="1"/>
    <col min="9735" max="9735" width="0" hidden="1" customWidth="1"/>
    <col min="9736" max="9736" width="14.375" customWidth="1"/>
    <col min="9737" max="9738" width="0" hidden="1" customWidth="1"/>
    <col min="9739" max="9739" width="4.5" customWidth="1"/>
    <col min="9740" max="9740" width="6.875" customWidth="1"/>
    <col min="9741" max="9743" width="3.625" customWidth="1"/>
    <col min="9744" max="9746" width="5.75" customWidth="1"/>
    <col min="9747" max="9747" width="6.625" customWidth="1"/>
    <col min="9748" max="9748" width="5" customWidth="1"/>
    <col min="9749" max="9750" width="7.25" customWidth="1"/>
    <col min="9751" max="9751" width="14.5" customWidth="1"/>
    <col min="9752" max="9754" width="3" customWidth="1"/>
    <col min="9985" max="9985" width="1" customWidth="1"/>
    <col min="9986" max="9986" width="3.875" customWidth="1"/>
    <col min="9987" max="9987" width="0" hidden="1" customWidth="1"/>
    <col min="9988" max="9988" width="9.75" customWidth="1"/>
    <col min="9989" max="9989" width="4.75" bestFit="1" customWidth="1"/>
    <col min="9990" max="9990" width="10.5" customWidth="1"/>
    <col min="9991" max="9991" width="0" hidden="1" customWidth="1"/>
    <col min="9992" max="9992" width="14.375" customWidth="1"/>
    <col min="9993" max="9994" width="0" hidden="1" customWidth="1"/>
    <col min="9995" max="9995" width="4.5" customWidth="1"/>
    <col min="9996" max="9996" width="6.875" customWidth="1"/>
    <col min="9997" max="9999" width="3.625" customWidth="1"/>
    <col min="10000" max="10002" width="5.75" customWidth="1"/>
    <col min="10003" max="10003" width="6.625" customWidth="1"/>
    <col min="10004" max="10004" width="5" customWidth="1"/>
    <col min="10005" max="10006" width="7.25" customWidth="1"/>
    <col min="10007" max="10007" width="14.5" customWidth="1"/>
    <col min="10008" max="10010" width="3" customWidth="1"/>
    <col min="10241" max="10241" width="1" customWidth="1"/>
    <col min="10242" max="10242" width="3.875" customWidth="1"/>
    <col min="10243" max="10243" width="0" hidden="1" customWidth="1"/>
    <col min="10244" max="10244" width="9.75" customWidth="1"/>
    <col min="10245" max="10245" width="4.75" bestFit="1" customWidth="1"/>
    <col min="10246" max="10246" width="10.5" customWidth="1"/>
    <col min="10247" max="10247" width="0" hidden="1" customWidth="1"/>
    <col min="10248" max="10248" width="14.375" customWidth="1"/>
    <col min="10249" max="10250" width="0" hidden="1" customWidth="1"/>
    <col min="10251" max="10251" width="4.5" customWidth="1"/>
    <col min="10252" max="10252" width="6.875" customWidth="1"/>
    <col min="10253" max="10255" width="3.625" customWidth="1"/>
    <col min="10256" max="10258" width="5.75" customWidth="1"/>
    <col min="10259" max="10259" width="6.625" customWidth="1"/>
    <col min="10260" max="10260" width="5" customWidth="1"/>
    <col min="10261" max="10262" width="7.25" customWidth="1"/>
    <col min="10263" max="10263" width="14.5" customWidth="1"/>
    <col min="10264" max="10266" width="3" customWidth="1"/>
    <col min="10497" max="10497" width="1" customWidth="1"/>
    <col min="10498" max="10498" width="3.875" customWidth="1"/>
    <col min="10499" max="10499" width="0" hidden="1" customWidth="1"/>
    <col min="10500" max="10500" width="9.75" customWidth="1"/>
    <col min="10501" max="10501" width="4.75" bestFit="1" customWidth="1"/>
    <col min="10502" max="10502" width="10.5" customWidth="1"/>
    <col min="10503" max="10503" width="0" hidden="1" customWidth="1"/>
    <col min="10504" max="10504" width="14.375" customWidth="1"/>
    <col min="10505" max="10506" width="0" hidden="1" customWidth="1"/>
    <col min="10507" max="10507" width="4.5" customWidth="1"/>
    <col min="10508" max="10508" width="6.875" customWidth="1"/>
    <col min="10509" max="10511" width="3.625" customWidth="1"/>
    <col min="10512" max="10514" width="5.75" customWidth="1"/>
    <col min="10515" max="10515" width="6.625" customWidth="1"/>
    <col min="10516" max="10516" width="5" customWidth="1"/>
    <col min="10517" max="10518" width="7.25" customWidth="1"/>
    <col min="10519" max="10519" width="14.5" customWidth="1"/>
    <col min="10520" max="10522" width="3" customWidth="1"/>
    <col min="10753" max="10753" width="1" customWidth="1"/>
    <col min="10754" max="10754" width="3.875" customWidth="1"/>
    <col min="10755" max="10755" width="0" hidden="1" customWidth="1"/>
    <col min="10756" max="10756" width="9.75" customWidth="1"/>
    <col min="10757" max="10757" width="4.75" bestFit="1" customWidth="1"/>
    <col min="10758" max="10758" width="10.5" customWidth="1"/>
    <col min="10759" max="10759" width="0" hidden="1" customWidth="1"/>
    <col min="10760" max="10760" width="14.375" customWidth="1"/>
    <col min="10761" max="10762" width="0" hidden="1" customWidth="1"/>
    <col min="10763" max="10763" width="4.5" customWidth="1"/>
    <col min="10764" max="10764" width="6.875" customWidth="1"/>
    <col min="10765" max="10767" width="3.625" customWidth="1"/>
    <col min="10768" max="10770" width="5.75" customWidth="1"/>
    <col min="10771" max="10771" width="6.625" customWidth="1"/>
    <col min="10772" max="10772" width="5" customWidth="1"/>
    <col min="10773" max="10774" width="7.25" customWidth="1"/>
    <col min="10775" max="10775" width="14.5" customWidth="1"/>
    <col min="10776" max="10778" width="3" customWidth="1"/>
    <col min="11009" max="11009" width="1" customWidth="1"/>
    <col min="11010" max="11010" width="3.875" customWidth="1"/>
    <col min="11011" max="11011" width="0" hidden="1" customWidth="1"/>
    <col min="11012" max="11012" width="9.75" customWidth="1"/>
    <col min="11013" max="11013" width="4.75" bestFit="1" customWidth="1"/>
    <col min="11014" max="11014" width="10.5" customWidth="1"/>
    <col min="11015" max="11015" width="0" hidden="1" customWidth="1"/>
    <col min="11016" max="11016" width="14.375" customWidth="1"/>
    <col min="11017" max="11018" width="0" hidden="1" customWidth="1"/>
    <col min="11019" max="11019" width="4.5" customWidth="1"/>
    <col min="11020" max="11020" width="6.875" customWidth="1"/>
    <col min="11021" max="11023" width="3.625" customWidth="1"/>
    <col min="11024" max="11026" width="5.75" customWidth="1"/>
    <col min="11027" max="11027" width="6.625" customWidth="1"/>
    <col min="11028" max="11028" width="5" customWidth="1"/>
    <col min="11029" max="11030" width="7.25" customWidth="1"/>
    <col min="11031" max="11031" width="14.5" customWidth="1"/>
    <col min="11032" max="11034" width="3" customWidth="1"/>
    <col min="11265" max="11265" width="1" customWidth="1"/>
    <col min="11266" max="11266" width="3.875" customWidth="1"/>
    <col min="11267" max="11267" width="0" hidden="1" customWidth="1"/>
    <col min="11268" max="11268" width="9.75" customWidth="1"/>
    <col min="11269" max="11269" width="4.75" bestFit="1" customWidth="1"/>
    <col min="11270" max="11270" width="10.5" customWidth="1"/>
    <col min="11271" max="11271" width="0" hidden="1" customWidth="1"/>
    <col min="11272" max="11272" width="14.375" customWidth="1"/>
    <col min="11273" max="11274" width="0" hidden="1" customWidth="1"/>
    <col min="11275" max="11275" width="4.5" customWidth="1"/>
    <col min="11276" max="11276" width="6.875" customWidth="1"/>
    <col min="11277" max="11279" width="3.625" customWidth="1"/>
    <col min="11280" max="11282" width="5.75" customWidth="1"/>
    <col min="11283" max="11283" width="6.625" customWidth="1"/>
    <col min="11284" max="11284" width="5" customWidth="1"/>
    <col min="11285" max="11286" width="7.25" customWidth="1"/>
    <col min="11287" max="11287" width="14.5" customWidth="1"/>
    <col min="11288" max="11290" width="3" customWidth="1"/>
    <col min="11521" max="11521" width="1" customWidth="1"/>
    <col min="11522" max="11522" width="3.875" customWidth="1"/>
    <col min="11523" max="11523" width="0" hidden="1" customWidth="1"/>
    <col min="11524" max="11524" width="9.75" customWidth="1"/>
    <col min="11525" max="11525" width="4.75" bestFit="1" customWidth="1"/>
    <col min="11526" max="11526" width="10.5" customWidth="1"/>
    <col min="11527" max="11527" width="0" hidden="1" customWidth="1"/>
    <col min="11528" max="11528" width="14.375" customWidth="1"/>
    <col min="11529" max="11530" width="0" hidden="1" customWidth="1"/>
    <col min="11531" max="11531" width="4.5" customWidth="1"/>
    <col min="11532" max="11532" width="6.875" customWidth="1"/>
    <col min="11533" max="11535" width="3.625" customWidth="1"/>
    <col min="11536" max="11538" width="5.75" customWidth="1"/>
    <col min="11539" max="11539" width="6.625" customWidth="1"/>
    <col min="11540" max="11540" width="5" customWidth="1"/>
    <col min="11541" max="11542" width="7.25" customWidth="1"/>
    <col min="11543" max="11543" width="14.5" customWidth="1"/>
    <col min="11544" max="11546" width="3" customWidth="1"/>
    <col min="11777" max="11777" width="1" customWidth="1"/>
    <col min="11778" max="11778" width="3.875" customWidth="1"/>
    <col min="11779" max="11779" width="0" hidden="1" customWidth="1"/>
    <col min="11780" max="11780" width="9.75" customWidth="1"/>
    <col min="11781" max="11781" width="4.75" bestFit="1" customWidth="1"/>
    <col min="11782" max="11782" width="10.5" customWidth="1"/>
    <col min="11783" max="11783" width="0" hidden="1" customWidth="1"/>
    <col min="11784" max="11784" width="14.375" customWidth="1"/>
    <col min="11785" max="11786" width="0" hidden="1" customWidth="1"/>
    <col min="11787" max="11787" width="4.5" customWidth="1"/>
    <col min="11788" max="11788" width="6.875" customWidth="1"/>
    <col min="11789" max="11791" width="3.625" customWidth="1"/>
    <col min="11792" max="11794" width="5.75" customWidth="1"/>
    <col min="11795" max="11795" width="6.625" customWidth="1"/>
    <col min="11796" max="11796" width="5" customWidth="1"/>
    <col min="11797" max="11798" width="7.25" customWidth="1"/>
    <col min="11799" max="11799" width="14.5" customWidth="1"/>
    <col min="11800" max="11802" width="3" customWidth="1"/>
    <col min="12033" max="12033" width="1" customWidth="1"/>
    <col min="12034" max="12034" width="3.875" customWidth="1"/>
    <col min="12035" max="12035" width="0" hidden="1" customWidth="1"/>
    <col min="12036" max="12036" width="9.75" customWidth="1"/>
    <col min="12037" max="12037" width="4.75" bestFit="1" customWidth="1"/>
    <col min="12038" max="12038" width="10.5" customWidth="1"/>
    <col min="12039" max="12039" width="0" hidden="1" customWidth="1"/>
    <col min="12040" max="12040" width="14.375" customWidth="1"/>
    <col min="12041" max="12042" width="0" hidden="1" customWidth="1"/>
    <col min="12043" max="12043" width="4.5" customWidth="1"/>
    <col min="12044" max="12044" width="6.875" customWidth="1"/>
    <col min="12045" max="12047" width="3.625" customWidth="1"/>
    <col min="12048" max="12050" width="5.75" customWidth="1"/>
    <col min="12051" max="12051" width="6.625" customWidth="1"/>
    <col min="12052" max="12052" width="5" customWidth="1"/>
    <col min="12053" max="12054" width="7.25" customWidth="1"/>
    <col min="12055" max="12055" width="14.5" customWidth="1"/>
    <col min="12056" max="12058" width="3" customWidth="1"/>
    <col min="12289" max="12289" width="1" customWidth="1"/>
    <col min="12290" max="12290" width="3.875" customWidth="1"/>
    <col min="12291" max="12291" width="0" hidden="1" customWidth="1"/>
    <col min="12292" max="12292" width="9.75" customWidth="1"/>
    <col min="12293" max="12293" width="4.75" bestFit="1" customWidth="1"/>
    <col min="12294" max="12294" width="10.5" customWidth="1"/>
    <col min="12295" max="12295" width="0" hidden="1" customWidth="1"/>
    <col min="12296" max="12296" width="14.375" customWidth="1"/>
    <col min="12297" max="12298" width="0" hidden="1" customWidth="1"/>
    <col min="12299" max="12299" width="4.5" customWidth="1"/>
    <col min="12300" max="12300" width="6.875" customWidth="1"/>
    <col min="12301" max="12303" width="3.625" customWidth="1"/>
    <col min="12304" max="12306" width="5.75" customWidth="1"/>
    <col min="12307" max="12307" width="6.625" customWidth="1"/>
    <col min="12308" max="12308" width="5" customWidth="1"/>
    <col min="12309" max="12310" width="7.25" customWidth="1"/>
    <col min="12311" max="12311" width="14.5" customWidth="1"/>
    <col min="12312" max="12314" width="3" customWidth="1"/>
    <col min="12545" max="12545" width="1" customWidth="1"/>
    <col min="12546" max="12546" width="3.875" customWidth="1"/>
    <col min="12547" max="12547" width="0" hidden="1" customWidth="1"/>
    <col min="12548" max="12548" width="9.75" customWidth="1"/>
    <col min="12549" max="12549" width="4.75" bestFit="1" customWidth="1"/>
    <col min="12550" max="12550" width="10.5" customWidth="1"/>
    <col min="12551" max="12551" width="0" hidden="1" customWidth="1"/>
    <col min="12552" max="12552" width="14.375" customWidth="1"/>
    <col min="12553" max="12554" width="0" hidden="1" customWidth="1"/>
    <col min="12555" max="12555" width="4.5" customWidth="1"/>
    <col min="12556" max="12556" width="6.875" customWidth="1"/>
    <col min="12557" max="12559" width="3.625" customWidth="1"/>
    <col min="12560" max="12562" width="5.75" customWidth="1"/>
    <col min="12563" max="12563" width="6.625" customWidth="1"/>
    <col min="12564" max="12564" width="5" customWidth="1"/>
    <col min="12565" max="12566" width="7.25" customWidth="1"/>
    <col min="12567" max="12567" width="14.5" customWidth="1"/>
    <col min="12568" max="12570" width="3" customWidth="1"/>
    <col min="12801" max="12801" width="1" customWidth="1"/>
    <col min="12802" max="12802" width="3.875" customWidth="1"/>
    <col min="12803" max="12803" width="0" hidden="1" customWidth="1"/>
    <col min="12804" max="12804" width="9.75" customWidth="1"/>
    <col min="12805" max="12805" width="4.75" bestFit="1" customWidth="1"/>
    <col min="12806" max="12806" width="10.5" customWidth="1"/>
    <col min="12807" max="12807" width="0" hidden="1" customWidth="1"/>
    <col min="12808" max="12808" width="14.375" customWidth="1"/>
    <col min="12809" max="12810" width="0" hidden="1" customWidth="1"/>
    <col min="12811" max="12811" width="4.5" customWidth="1"/>
    <col min="12812" max="12812" width="6.875" customWidth="1"/>
    <col min="12813" max="12815" width="3.625" customWidth="1"/>
    <col min="12816" max="12818" width="5.75" customWidth="1"/>
    <col min="12819" max="12819" width="6.625" customWidth="1"/>
    <col min="12820" max="12820" width="5" customWidth="1"/>
    <col min="12821" max="12822" width="7.25" customWidth="1"/>
    <col min="12823" max="12823" width="14.5" customWidth="1"/>
    <col min="12824" max="12826" width="3" customWidth="1"/>
    <col min="13057" max="13057" width="1" customWidth="1"/>
    <col min="13058" max="13058" width="3.875" customWidth="1"/>
    <col min="13059" max="13059" width="0" hidden="1" customWidth="1"/>
    <col min="13060" max="13060" width="9.75" customWidth="1"/>
    <col min="13061" max="13061" width="4.75" bestFit="1" customWidth="1"/>
    <col min="13062" max="13062" width="10.5" customWidth="1"/>
    <col min="13063" max="13063" width="0" hidden="1" customWidth="1"/>
    <col min="13064" max="13064" width="14.375" customWidth="1"/>
    <col min="13065" max="13066" width="0" hidden="1" customWidth="1"/>
    <col min="13067" max="13067" width="4.5" customWidth="1"/>
    <col min="13068" max="13068" width="6.875" customWidth="1"/>
    <col min="13069" max="13071" width="3.625" customWidth="1"/>
    <col min="13072" max="13074" width="5.75" customWidth="1"/>
    <col min="13075" max="13075" width="6.625" customWidth="1"/>
    <col min="13076" max="13076" width="5" customWidth="1"/>
    <col min="13077" max="13078" width="7.25" customWidth="1"/>
    <col min="13079" max="13079" width="14.5" customWidth="1"/>
    <col min="13080" max="13082" width="3" customWidth="1"/>
    <col min="13313" max="13313" width="1" customWidth="1"/>
    <col min="13314" max="13314" width="3.875" customWidth="1"/>
    <col min="13315" max="13315" width="0" hidden="1" customWidth="1"/>
    <col min="13316" max="13316" width="9.75" customWidth="1"/>
    <col min="13317" max="13317" width="4.75" bestFit="1" customWidth="1"/>
    <col min="13318" max="13318" width="10.5" customWidth="1"/>
    <col min="13319" max="13319" width="0" hidden="1" customWidth="1"/>
    <col min="13320" max="13320" width="14.375" customWidth="1"/>
    <col min="13321" max="13322" width="0" hidden="1" customWidth="1"/>
    <col min="13323" max="13323" width="4.5" customWidth="1"/>
    <col min="13324" max="13324" width="6.875" customWidth="1"/>
    <col min="13325" max="13327" width="3.625" customWidth="1"/>
    <col min="13328" max="13330" width="5.75" customWidth="1"/>
    <col min="13331" max="13331" width="6.625" customWidth="1"/>
    <col min="13332" max="13332" width="5" customWidth="1"/>
    <col min="13333" max="13334" width="7.25" customWidth="1"/>
    <col min="13335" max="13335" width="14.5" customWidth="1"/>
    <col min="13336" max="13338" width="3" customWidth="1"/>
    <col min="13569" max="13569" width="1" customWidth="1"/>
    <col min="13570" max="13570" width="3.875" customWidth="1"/>
    <col min="13571" max="13571" width="0" hidden="1" customWidth="1"/>
    <col min="13572" max="13572" width="9.75" customWidth="1"/>
    <col min="13573" max="13573" width="4.75" bestFit="1" customWidth="1"/>
    <col min="13574" max="13574" width="10.5" customWidth="1"/>
    <col min="13575" max="13575" width="0" hidden="1" customWidth="1"/>
    <col min="13576" max="13576" width="14.375" customWidth="1"/>
    <col min="13577" max="13578" width="0" hidden="1" customWidth="1"/>
    <col min="13579" max="13579" width="4.5" customWidth="1"/>
    <col min="13580" max="13580" width="6.875" customWidth="1"/>
    <col min="13581" max="13583" width="3.625" customWidth="1"/>
    <col min="13584" max="13586" width="5.75" customWidth="1"/>
    <col min="13587" max="13587" width="6.625" customWidth="1"/>
    <col min="13588" max="13588" width="5" customWidth="1"/>
    <col min="13589" max="13590" width="7.25" customWidth="1"/>
    <col min="13591" max="13591" width="14.5" customWidth="1"/>
    <col min="13592" max="13594" width="3" customWidth="1"/>
    <col min="13825" max="13825" width="1" customWidth="1"/>
    <col min="13826" max="13826" width="3.875" customWidth="1"/>
    <col min="13827" max="13827" width="0" hidden="1" customWidth="1"/>
    <col min="13828" max="13828" width="9.75" customWidth="1"/>
    <col min="13829" max="13829" width="4.75" bestFit="1" customWidth="1"/>
    <col min="13830" max="13830" width="10.5" customWidth="1"/>
    <col min="13831" max="13831" width="0" hidden="1" customWidth="1"/>
    <col min="13832" max="13832" width="14.375" customWidth="1"/>
    <col min="13833" max="13834" width="0" hidden="1" customWidth="1"/>
    <col min="13835" max="13835" width="4.5" customWidth="1"/>
    <col min="13836" max="13836" width="6.875" customWidth="1"/>
    <col min="13837" max="13839" width="3.625" customWidth="1"/>
    <col min="13840" max="13842" width="5.75" customWidth="1"/>
    <col min="13843" max="13843" width="6.625" customWidth="1"/>
    <col min="13844" max="13844" width="5" customWidth="1"/>
    <col min="13845" max="13846" width="7.25" customWidth="1"/>
    <col min="13847" max="13847" width="14.5" customWidth="1"/>
    <col min="13848" max="13850" width="3" customWidth="1"/>
    <col min="14081" max="14081" width="1" customWidth="1"/>
    <col min="14082" max="14082" width="3.875" customWidth="1"/>
    <col min="14083" max="14083" width="0" hidden="1" customWidth="1"/>
    <col min="14084" max="14084" width="9.75" customWidth="1"/>
    <col min="14085" max="14085" width="4.75" bestFit="1" customWidth="1"/>
    <col min="14086" max="14086" width="10.5" customWidth="1"/>
    <col min="14087" max="14087" width="0" hidden="1" customWidth="1"/>
    <col min="14088" max="14088" width="14.375" customWidth="1"/>
    <col min="14089" max="14090" width="0" hidden="1" customWidth="1"/>
    <col min="14091" max="14091" width="4.5" customWidth="1"/>
    <col min="14092" max="14092" width="6.875" customWidth="1"/>
    <col min="14093" max="14095" width="3.625" customWidth="1"/>
    <col min="14096" max="14098" width="5.75" customWidth="1"/>
    <col min="14099" max="14099" width="6.625" customWidth="1"/>
    <col min="14100" max="14100" width="5" customWidth="1"/>
    <col min="14101" max="14102" width="7.25" customWidth="1"/>
    <col min="14103" max="14103" width="14.5" customWidth="1"/>
    <col min="14104" max="14106" width="3" customWidth="1"/>
    <col min="14337" max="14337" width="1" customWidth="1"/>
    <col min="14338" max="14338" width="3.875" customWidth="1"/>
    <col min="14339" max="14339" width="0" hidden="1" customWidth="1"/>
    <col min="14340" max="14340" width="9.75" customWidth="1"/>
    <col min="14341" max="14341" width="4.75" bestFit="1" customWidth="1"/>
    <col min="14342" max="14342" width="10.5" customWidth="1"/>
    <col min="14343" max="14343" width="0" hidden="1" customWidth="1"/>
    <col min="14344" max="14344" width="14.375" customWidth="1"/>
    <col min="14345" max="14346" width="0" hidden="1" customWidth="1"/>
    <col min="14347" max="14347" width="4.5" customWidth="1"/>
    <col min="14348" max="14348" width="6.875" customWidth="1"/>
    <col min="14349" max="14351" width="3.625" customWidth="1"/>
    <col min="14352" max="14354" width="5.75" customWidth="1"/>
    <col min="14355" max="14355" width="6.625" customWidth="1"/>
    <col min="14356" max="14356" width="5" customWidth="1"/>
    <col min="14357" max="14358" width="7.25" customWidth="1"/>
    <col min="14359" max="14359" width="14.5" customWidth="1"/>
    <col min="14360" max="14362" width="3" customWidth="1"/>
    <col min="14593" max="14593" width="1" customWidth="1"/>
    <col min="14594" max="14594" width="3.875" customWidth="1"/>
    <col min="14595" max="14595" width="0" hidden="1" customWidth="1"/>
    <col min="14596" max="14596" width="9.75" customWidth="1"/>
    <col min="14597" max="14597" width="4.75" bestFit="1" customWidth="1"/>
    <col min="14598" max="14598" width="10.5" customWidth="1"/>
    <col min="14599" max="14599" width="0" hidden="1" customWidth="1"/>
    <col min="14600" max="14600" width="14.375" customWidth="1"/>
    <col min="14601" max="14602" width="0" hidden="1" customWidth="1"/>
    <col min="14603" max="14603" width="4.5" customWidth="1"/>
    <col min="14604" max="14604" width="6.875" customWidth="1"/>
    <col min="14605" max="14607" width="3.625" customWidth="1"/>
    <col min="14608" max="14610" width="5.75" customWidth="1"/>
    <col min="14611" max="14611" width="6.625" customWidth="1"/>
    <col min="14612" max="14612" width="5" customWidth="1"/>
    <col min="14613" max="14614" width="7.25" customWidth="1"/>
    <col min="14615" max="14615" width="14.5" customWidth="1"/>
    <col min="14616" max="14618" width="3" customWidth="1"/>
    <col min="14849" max="14849" width="1" customWidth="1"/>
    <col min="14850" max="14850" width="3.875" customWidth="1"/>
    <col min="14851" max="14851" width="0" hidden="1" customWidth="1"/>
    <col min="14852" max="14852" width="9.75" customWidth="1"/>
    <col min="14853" max="14853" width="4.75" bestFit="1" customWidth="1"/>
    <col min="14854" max="14854" width="10.5" customWidth="1"/>
    <col min="14855" max="14855" width="0" hidden="1" customWidth="1"/>
    <col min="14856" max="14856" width="14.375" customWidth="1"/>
    <col min="14857" max="14858" width="0" hidden="1" customWidth="1"/>
    <col min="14859" max="14859" width="4.5" customWidth="1"/>
    <col min="14860" max="14860" width="6.875" customWidth="1"/>
    <col min="14861" max="14863" width="3.625" customWidth="1"/>
    <col min="14864" max="14866" width="5.75" customWidth="1"/>
    <col min="14867" max="14867" width="6.625" customWidth="1"/>
    <col min="14868" max="14868" width="5" customWidth="1"/>
    <col min="14869" max="14870" width="7.25" customWidth="1"/>
    <col min="14871" max="14871" width="14.5" customWidth="1"/>
    <col min="14872" max="14874" width="3" customWidth="1"/>
    <col min="15105" max="15105" width="1" customWidth="1"/>
    <col min="15106" max="15106" width="3.875" customWidth="1"/>
    <col min="15107" max="15107" width="0" hidden="1" customWidth="1"/>
    <col min="15108" max="15108" width="9.75" customWidth="1"/>
    <col min="15109" max="15109" width="4.75" bestFit="1" customWidth="1"/>
    <col min="15110" max="15110" width="10.5" customWidth="1"/>
    <col min="15111" max="15111" width="0" hidden="1" customWidth="1"/>
    <col min="15112" max="15112" width="14.375" customWidth="1"/>
    <col min="15113" max="15114" width="0" hidden="1" customWidth="1"/>
    <col min="15115" max="15115" width="4.5" customWidth="1"/>
    <col min="15116" max="15116" width="6.875" customWidth="1"/>
    <col min="15117" max="15119" width="3.625" customWidth="1"/>
    <col min="15120" max="15122" width="5.75" customWidth="1"/>
    <col min="15123" max="15123" width="6.625" customWidth="1"/>
    <col min="15124" max="15124" width="5" customWidth="1"/>
    <col min="15125" max="15126" width="7.25" customWidth="1"/>
    <col min="15127" max="15127" width="14.5" customWidth="1"/>
    <col min="15128" max="15130" width="3" customWidth="1"/>
    <col min="15361" max="15361" width="1" customWidth="1"/>
    <col min="15362" max="15362" width="3.875" customWidth="1"/>
    <col min="15363" max="15363" width="0" hidden="1" customWidth="1"/>
    <col min="15364" max="15364" width="9.75" customWidth="1"/>
    <col min="15365" max="15365" width="4.75" bestFit="1" customWidth="1"/>
    <col min="15366" max="15366" width="10.5" customWidth="1"/>
    <col min="15367" max="15367" width="0" hidden="1" customWidth="1"/>
    <col min="15368" max="15368" width="14.375" customWidth="1"/>
    <col min="15369" max="15370" width="0" hidden="1" customWidth="1"/>
    <col min="15371" max="15371" width="4.5" customWidth="1"/>
    <col min="15372" max="15372" width="6.875" customWidth="1"/>
    <col min="15373" max="15375" width="3.625" customWidth="1"/>
    <col min="15376" max="15378" width="5.75" customWidth="1"/>
    <col min="15379" max="15379" width="6.625" customWidth="1"/>
    <col min="15380" max="15380" width="5" customWidth="1"/>
    <col min="15381" max="15382" width="7.25" customWidth="1"/>
    <col min="15383" max="15383" width="14.5" customWidth="1"/>
    <col min="15384" max="15386" width="3" customWidth="1"/>
    <col min="15617" max="15617" width="1" customWidth="1"/>
    <col min="15618" max="15618" width="3.875" customWidth="1"/>
    <col min="15619" max="15619" width="0" hidden="1" customWidth="1"/>
    <col min="15620" max="15620" width="9.75" customWidth="1"/>
    <col min="15621" max="15621" width="4.75" bestFit="1" customWidth="1"/>
    <col min="15622" max="15622" width="10.5" customWidth="1"/>
    <col min="15623" max="15623" width="0" hidden="1" customWidth="1"/>
    <col min="15624" max="15624" width="14.375" customWidth="1"/>
    <col min="15625" max="15626" width="0" hidden="1" customWidth="1"/>
    <col min="15627" max="15627" width="4.5" customWidth="1"/>
    <col min="15628" max="15628" width="6.875" customWidth="1"/>
    <col min="15629" max="15631" width="3.625" customWidth="1"/>
    <col min="15632" max="15634" width="5.75" customWidth="1"/>
    <col min="15635" max="15635" width="6.625" customWidth="1"/>
    <col min="15636" max="15636" width="5" customWidth="1"/>
    <col min="15637" max="15638" width="7.25" customWidth="1"/>
    <col min="15639" max="15639" width="14.5" customWidth="1"/>
    <col min="15640" max="15642" width="3" customWidth="1"/>
    <col min="15873" max="15873" width="1" customWidth="1"/>
    <col min="15874" max="15874" width="3.875" customWidth="1"/>
    <col min="15875" max="15875" width="0" hidden="1" customWidth="1"/>
    <col min="15876" max="15876" width="9.75" customWidth="1"/>
    <col min="15877" max="15877" width="4.75" bestFit="1" customWidth="1"/>
    <col min="15878" max="15878" width="10.5" customWidth="1"/>
    <col min="15879" max="15879" width="0" hidden="1" customWidth="1"/>
    <col min="15880" max="15880" width="14.375" customWidth="1"/>
    <col min="15881" max="15882" width="0" hidden="1" customWidth="1"/>
    <col min="15883" max="15883" width="4.5" customWidth="1"/>
    <col min="15884" max="15884" width="6.875" customWidth="1"/>
    <col min="15885" max="15887" width="3.625" customWidth="1"/>
    <col min="15888" max="15890" width="5.75" customWidth="1"/>
    <col min="15891" max="15891" width="6.625" customWidth="1"/>
    <col min="15892" max="15892" width="5" customWidth="1"/>
    <col min="15893" max="15894" width="7.25" customWidth="1"/>
    <col min="15895" max="15895" width="14.5" customWidth="1"/>
    <col min="15896" max="15898" width="3" customWidth="1"/>
    <col min="16129" max="16129" width="1" customWidth="1"/>
    <col min="16130" max="16130" width="3.875" customWidth="1"/>
    <col min="16131" max="16131" width="0" hidden="1" customWidth="1"/>
    <col min="16132" max="16132" width="9.75" customWidth="1"/>
    <col min="16133" max="16133" width="4.75" bestFit="1" customWidth="1"/>
    <col min="16134" max="16134" width="10.5" customWidth="1"/>
    <col min="16135" max="16135" width="0" hidden="1" customWidth="1"/>
    <col min="16136" max="16136" width="14.375" customWidth="1"/>
    <col min="16137" max="16138" width="0" hidden="1" customWidth="1"/>
    <col min="16139" max="16139" width="4.5" customWidth="1"/>
    <col min="16140" max="16140" width="6.875" customWidth="1"/>
    <col min="16141" max="16143" width="3.625" customWidth="1"/>
    <col min="16144" max="16146" width="5.75" customWidth="1"/>
    <col min="16147" max="16147" width="6.625" customWidth="1"/>
    <col min="16148" max="16148" width="5" customWidth="1"/>
    <col min="16149" max="16150" width="7.25" customWidth="1"/>
    <col min="16151" max="16151" width="14.5" customWidth="1"/>
    <col min="16152" max="16154" width="3" customWidth="1"/>
  </cols>
  <sheetData>
    <row r="1" spans="1:26" ht="15.75" customHeight="1" x14ac:dyDescent="0.4">
      <c r="G1" s="4"/>
      <c r="J1" s="2"/>
      <c r="K1" s="5"/>
      <c r="L1" s="1"/>
      <c r="M1"/>
      <c r="R1" s="5"/>
      <c r="S1"/>
    </row>
    <row r="2" spans="1:26" ht="18" customHeight="1" x14ac:dyDescent="0.4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8"/>
    </row>
    <row r="3" spans="1:26" ht="15.75" customHeight="1" x14ac:dyDescent="0.4">
      <c r="B3" s="93" t="s">
        <v>1</v>
      </c>
      <c r="C3" s="95" t="s">
        <v>2</v>
      </c>
      <c r="D3" s="97" t="s">
        <v>3</v>
      </c>
      <c r="E3" s="97" t="s">
        <v>4</v>
      </c>
      <c r="F3" s="95" t="s">
        <v>5</v>
      </c>
      <c r="G3" s="9"/>
      <c r="H3" s="88" t="s">
        <v>6</v>
      </c>
      <c r="I3" s="88" t="s">
        <v>7</v>
      </c>
      <c r="J3" s="88" t="s">
        <v>8</v>
      </c>
      <c r="K3" s="86" t="s">
        <v>9</v>
      </c>
      <c r="L3" s="78" t="s">
        <v>10</v>
      </c>
      <c r="M3" s="80" t="s">
        <v>11</v>
      </c>
      <c r="N3" s="81"/>
      <c r="O3" s="82"/>
      <c r="P3" s="83" t="s">
        <v>167</v>
      </c>
      <c r="Q3" s="84"/>
      <c r="R3" s="85"/>
      <c r="S3" s="86" t="s">
        <v>12</v>
      </c>
      <c r="T3" s="88" t="s">
        <v>13</v>
      </c>
      <c r="U3" s="90" t="s">
        <v>14</v>
      </c>
      <c r="V3" s="90" t="s">
        <v>15</v>
      </c>
      <c r="W3" s="73" t="s">
        <v>16</v>
      </c>
    </row>
    <row r="4" spans="1:26" ht="15.75" customHeight="1" x14ac:dyDescent="0.4">
      <c r="B4" s="94"/>
      <c r="C4" s="96"/>
      <c r="D4" s="98"/>
      <c r="E4" s="99"/>
      <c r="F4" s="96"/>
      <c r="G4" s="10"/>
      <c r="H4" s="100"/>
      <c r="I4" s="100"/>
      <c r="J4" s="100"/>
      <c r="K4" s="87"/>
      <c r="L4" s="79"/>
      <c r="M4" s="11" t="s">
        <v>17</v>
      </c>
      <c r="N4" s="11" t="s">
        <v>18</v>
      </c>
      <c r="O4" s="11" t="s">
        <v>19</v>
      </c>
      <c r="P4" s="12" t="s">
        <v>20</v>
      </c>
      <c r="Q4" s="12" t="s">
        <v>21</v>
      </c>
      <c r="R4" s="12" t="s">
        <v>22</v>
      </c>
      <c r="S4" s="87"/>
      <c r="T4" s="89"/>
      <c r="U4" s="91"/>
      <c r="V4" s="101"/>
      <c r="W4" s="73"/>
    </row>
    <row r="5" spans="1:26" ht="18" customHeight="1" x14ac:dyDescent="0.4">
      <c r="A5">
        <v>43</v>
      </c>
      <c r="B5" s="13">
        <v>1</v>
      </c>
      <c r="C5" s="14" t="s">
        <v>23</v>
      </c>
      <c r="D5" s="15">
        <v>45090</v>
      </c>
      <c r="E5" s="15" t="str">
        <f>TEXT(D5,"aaa")</f>
        <v>火</v>
      </c>
      <c r="F5" s="16" t="s">
        <v>24</v>
      </c>
      <c r="G5" s="16"/>
      <c r="H5" s="17" t="s">
        <v>25</v>
      </c>
      <c r="I5" s="17"/>
      <c r="J5" s="17"/>
      <c r="K5" s="18">
        <v>1</v>
      </c>
      <c r="L5" s="19">
        <v>38</v>
      </c>
      <c r="M5" s="20">
        <v>1</v>
      </c>
      <c r="N5" s="19">
        <v>0</v>
      </c>
      <c r="O5" s="21">
        <f>SUM(M5:N5)</f>
        <v>1</v>
      </c>
      <c r="P5" s="22"/>
      <c r="Q5" s="22"/>
      <c r="R5" s="22"/>
      <c r="S5" s="23">
        <v>35.200000000000003</v>
      </c>
      <c r="T5" s="24">
        <v>0.35416666666666669</v>
      </c>
      <c r="U5" s="24">
        <v>3.125E-2</v>
      </c>
      <c r="V5" s="24">
        <v>4.1666666666666664E-2</v>
      </c>
      <c r="W5" s="25" t="s">
        <v>26</v>
      </c>
      <c r="X5" s="72"/>
      <c r="Y5" s="72"/>
      <c r="Z5" s="4"/>
    </row>
    <row r="6" spans="1:26" s="26" customFormat="1" ht="18" customHeight="1" x14ac:dyDescent="0.4">
      <c r="A6" s="26">
        <v>32</v>
      </c>
      <c r="B6" s="13">
        <v>2</v>
      </c>
      <c r="C6" s="14" t="s">
        <v>27</v>
      </c>
      <c r="D6" s="15">
        <v>45091</v>
      </c>
      <c r="E6" s="15" t="str">
        <f t="shared" ref="E6:E51" si="0">TEXT(D6,"aaa")</f>
        <v>水</v>
      </c>
      <c r="F6" s="27" t="s">
        <v>28</v>
      </c>
      <c r="G6" s="27"/>
      <c r="H6" s="28" t="s">
        <v>29</v>
      </c>
      <c r="I6" s="28"/>
      <c r="J6" s="28"/>
      <c r="K6" s="29">
        <v>2</v>
      </c>
      <c r="L6" s="21">
        <v>55</v>
      </c>
      <c r="M6" s="30">
        <v>1</v>
      </c>
      <c r="N6" s="21">
        <v>1</v>
      </c>
      <c r="O6" s="21">
        <f>SUM(M6:N6)</f>
        <v>2</v>
      </c>
      <c r="P6" s="22"/>
      <c r="Q6" s="22"/>
      <c r="R6" s="22"/>
      <c r="S6" s="23">
        <v>39.4</v>
      </c>
      <c r="T6" s="24">
        <v>0.35416666666666669</v>
      </c>
      <c r="U6" s="24">
        <v>3.125E-2</v>
      </c>
      <c r="V6" s="24">
        <v>4.1666666666666664E-2</v>
      </c>
      <c r="W6" s="25" t="s">
        <v>26</v>
      </c>
      <c r="X6" s="31"/>
      <c r="Y6" s="31"/>
      <c r="Z6" s="31"/>
    </row>
    <row r="7" spans="1:26" ht="18" customHeight="1" x14ac:dyDescent="0.4">
      <c r="A7">
        <v>20</v>
      </c>
      <c r="B7" s="13">
        <v>3</v>
      </c>
      <c r="C7" s="14" t="s">
        <v>30</v>
      </c>
      <c r="D7" s="15">
        <v>45091</v>
      </c>
      <c r="E7" s="15" t="str">
        <f t="shared" si="0"/>
        <v>水</v>
      </c>
      <c r="F7" s="16" t="s">
        <v>31</v>
      </c>
      <c r="G7" s="16"/>
      <c r="H7" s="17" t="s">
        <v>32</v>
      </c>
      <c r="I7" s="17"/>
      <c r="J7" s="17"/>
      <c r="K7" s="18">
        <v>2</v>
      </c>
      <c r="L7" s="19">
        <v>58</v>
      </c>
      <c r="M7" s="20">
        <v>1</v>
      </c>
      <c r="N7" s="19">
        <v>1</v>
      </c>
      <c r="O7" s="21">
        <f t="shared" ref="O7:O51" si="1">SUM(M7:N7)</f>
        <v>2</v>
      </c>
      <c r="P7" s="22"/>
      <c r="Q7" s="22"/>
      <c r="R7" s="22"/>
      <c r="S7" s="23">
        <v>29.4</v>
      </c>
      <c r="T7" s="24">
        <v>0.35416666666666669</v>
      </c>
      <c r="U7" s="24">
        <v>3.125E-2</v>
      </c>
      <c r="V7" s="24">
        <v>4.1666666666666664E-2</v>
      </c>
      <c r="W7" s="32" t="s">
        <v>33</v>
      </c>
      <c r="X7" s="4"/>
      <c r="Y7" s="4"/>
      <c r="Z7" s="4"/>
    </row>
    <row r="8" spans="1:26" s="33" customFormat="1" ht="18" customHeight="1" x14ac:dyDescent="0.4">
      <c r="A8" s="33">
        <v>11</v>
      </c>
      <c r="B8" s="13">
        <v>4</v>
      </c>
      <c r="C8" s="34" t="s">
        <v>34</v>
      </c>
      <c r="D8" s="15">
        <v>45092</v>
      </c>
      <c r="E8" s="15" t="str">
        <f t="shared" si="0"/>
        <v>木</v>
      </c>
      <c r="F8" s="27" t="s">
        <v>35</v>
      </c>
      <c r="G8" s="27"/>
      <c r="H8" s="28" t="s">
        <v>36</v>
      </c>
      <c r="I8" s="28"/>
      <c r="J8" s="28"/>
      <c r="K8" s="29">
        <v>1</v>
      </c>
      <c r="L8" s="21">
        <v>17</v>
      </c>
      <c r="M8" s="30">
        <v>0</v>
      </c>
      <c r="N8" s="21">
        <v>1</v>
      </c>
      <c r="O8" s="21">
        <f>SUM(M8:N8)</f>
        <v>1</v>
      </c>
      <c r="P8" s="22"/>
      <c r="Q8" s="22"/>
      <c r="R8" s="22"/>
      <c r="S8" s="23">
        <v>26.6</v>
      </c>
      <c r="T8" s="24">
        <v>0.35416666666666669</v>
      </c>
      <c r="U8" s="24">
        <v>3.125E-2</v>
      </c>
      <c r="V8" s="24">
        <v>4.1666666666666664E-2</v>
      </c>
      <c r="W8" s="25" t="s">
        <v>26</v>
      </c>
      <c r="X8" s="35"/>
      <c r="Y8" s="35"/>
      <c r="Z8" s="35"/>
    </row>
    <row r="9" spans="1:26" s="33" customFormat="1" ht="18" customHeight="1" x14ac:dyDescent="0.4">
      <c r="A9" s="33">
        <v>7</v>
      </c>
      <c r="B9" s="13">
        <v>5</v>
      </c>
      <c r="C9" s="34" t="s">
        <v>37</v>
      </c>
      <c r="D9" s="15">
        <v>45092</v>
      </c>
      <c r="E9" s="15" t="str">
        <f t="shared" si="0"/>
        <v>木</v>
      </c>
      <c r="F9" s="27" t="s">
        <v>38</v>
      </c>
      <c r="G9" s="27"/>
      <c r="H9" s="28" t="s">
        <v>39</v>
      </c>
      <c r="I9" s="28"/>
      <c r="J9" s="28"/>
      <c r="K9" s="29">
        <v>1</v>
      </c>
      <c r="L9" s="21">
        <v>19</v>
      </c>
      <c r="M9" s="30">
        <v>0</v>
      </c>
      <c r="N9" s="21">
        <v>1</v>
      </c>
      <c r="O9" s="21">
        <f>SUM(M9:N9)</f>
        <v>1</v>
      </c>
      <c r="P9" s="22"/>
      <c r="Q9" s="22"/>
      <c r="R9" s="22"/>
      <c r="S9" s="23">
        <v>26</v>
      </c>
      <c r="T9" s="24">
        <v>0.35416666666666669</v>
      </c>
      <c r="U9" s="24">
        <v>3.125E-2</v>
      </c>
      <c r="V9" s="24">
        <v>4.1666666666666664E-2</v>
      </c>
      <c r="W9" s="25" t="s">
        <v>26</v>
      </c>
      <c r="X9" s="35"/>
      <c r="Y9" s="35"/>
      <c r="Z9" s="35"/>
    </row>
    <row r="10" spans="1:26" ht="18" customHeight="1" x14ac:dyDescent="0.4">
      <c r="A10">
        <v>38</v>
      </c>
      <c r="B10" s="13">
        <v>6</v>
      </c>
      <c r="C10" s="14" t="s">
        <v>40</v>
      </c>
      <c r="D10" s="15">
        <v>45092</v>
      </c>
      <c r="E10" s="15" t="str">
        <f t="shared" si="0"/>
        <v>木</v>
      </c>
      <c r="F10" s="16" t="s">
        <v>41</v>
      </c>
      <c r="G10" s="16"/>
      <c r="H10" s="17" t="s">
        <v>42</v>
      </c>
      <c r="I10" s="17"/>
      <c r="J10" s="17"/>
      <c r="K10" s="18">
        <v>3</v>
      </c>
      <c r="L10" s="19">
        <v>94</v>
      </c>
      <c r="M10" s="20">
        <v>2</v>
      </c>
      <c r="N10" s="19">
        <v>0</v>
      </c>
      <c r="O10" s="21">
        <f t="shared" si="1"/>
        <v>2</v>
      </c>
      <c r="P10" s="22"/>
      <c r="Q10" s="22"/>
      <c r="R10" s="22"/>
      <c r="S10" s="23">
        <v>38.799999999999997</v>
      </c>
      <c r="T10" s="24">
        <v>0.35416666666666669</v>
      </c>
      <c r="U10" s="24">
        <v>3.125E-2</v>
      </c>
      <c r="V10" s="24">
        <v>4.1666666666666664E-2</v>
      </c>
      <c r="W10" s="32" t="s">
        <v>33</v>
      </c>
      <c r="X10" s="4"/>
      <c r="Y10" s="4"/>
      <c r="Z10" s="4"/>
    </row>
    <row r="11" spans="1:26" ht="18" customHeight="1" x14ac:dyDescent="0.4">
      <c r="A11">
        <v>13</v>
      </c>
      <c r="B11" s="13">
        <v>7</v>
      </c>
      <c r="C11" s="14" t="s">
        <v>43</v>
      </c>
      <c r="D11" s="15">
        <v>45093</v>
      </c>
      <c r="E11" s="15" t="str">
        <f t="shared" si="0"/>
        <v>金</v>
      </c>
      <c r="F11" s="16" t="s">
        <v>44</v>
      </c>
      <c r="G11" s="16"/>
      <c r="H11" s="17" t="s">
        <v>45</v>
      </c>
      <c r="I11" s="17"/>
      <c r="J11" s="17"/>
      <c r="K11" s="18">
        <v>3</v>
      </c>
      <c r="L11" s="19">
        <v>83</v>
      </c>
      <c r="M11" s="20">
        <v>2</v>
      </c>
      <c r="N11" s="19">
        <v>0</v>
      </c>
      <c r="O11" s="21">
        <f>SUM(M11:N11)</f>
        <v>2</v>
      </c>
      <c r="P11" s="22"/>
      <c r="Q11" s="22"/>
      <c r="R11" s="22"/>
      <c r="S11" s="23">
        <v>28.3</v>
      </c>
      <c r="T11" s="24">
        <v>0.35416666666666669</v>
      </c>
      <c r="U11" s="24">
        <v>3.125E-2</v>
      </c>
      <c r="V11" s="24">
        <v>4.1666666666666664E-2</v>
      </c>
      <c r="W11" s="25" t="s">
        <v>26</v>
      </c>
      <c r="X11" s="4"/>
      <c r="Y11" s="4"/>
      <c r="Z11" s="4"/>
    </row>
    <row r="12" spans="1:26" ht="18" customHeight="1" x14ac:dyDescent="0.4">
      <c r="A12">
        <v>35</v>
      </c>
      <c r="B12" s="13">
        <v>8</v>
      </c>
      <c r="C12" s="14" t="s">
        <v>46</v>
      </c>
      <c r="D12" s="15">
        <v>45093</v>
      </c>
      <c r="E12" s="15" t="str">
        <f t="shared" si="0"/>
        <v>金</v>
      </c>
      <c r="F12" s="16" t="s">
        <v>47</v>
      </c>
      <c r="G12" s="16"/>
      <c r="H12" s="17" t="s">
        <v>48</v>
      </c>
      <c r="I12" s="17"/>
      <c r="J12" s="17"/>
      <c r="K12" s="18">
        <v>3</v>
      </c>
      <c r="L12" s="19">
        <v>104</v>
      </c>
      <c r="M12" s="20">
        <v>2</v>
      </c>
      <c r="N12" s="19">
        <v>0</v>
      </c>
      <c r="O12" s="21">
        <f t="shared" si="1"/>
        <v>2</v>
      </c>
      <c r="P12" s="22"/>
      <c r="Q12" s="22"/>
      <c r="R12" s="22"/>
      <c r="S12" s="23">
        <v>39.4</v>
      </c>
      <c r="T12" s="24">
        <v>0.35416666666666669</v>
      </c>
      <c r="U12" s="24">
        <v>3.125E-2</v>
      </c>
      <c r="V12" s="24">
        <v>4.1666666666666664E-2</v>
      </c>
      <c r="W12" s="32" t="s">
        <v>33</v>
      </c>
      <c r="X12" s="4"/>
      <c r="Y12" s="4"/>
      <c r="Z12" s="4"/>
    </row>
    <row r="13" spans="1:26" ht="18" customHeight="1" x14ac:dyDescent="0.4">
      <c r="A13">
        <v>42</v>
      </c>
      <c r="B13" s="13">
        <v>9</v>
      </c>
      <c r="C13" s="14" t="s">
        <v>49</v>
      </c>
      <c r="D13" s="15">
        <v>45097</v>
      </c>
      <c r="E13" s="15" t="str">
        <f t="shared" si="0"/>
        <v>火</v>
      </c>
      <c r="F13" s="16" t="s">
        <v>50</v>
      </c>
      <c r="G13" s="16"/>
      <c r="H13" s="17" t="s">
        <v>51</v>
      </c>
      <c r="I13" s="17"/>
      <c r="J13" s="17"/>
      <c r="K13" s="18">
        <v>2</v>
      </c>
      <c r="L13" s="19">
        <v>58</v>
      </c>
      <c r="M13" s="20">
        <v>1</v>
      </c>
      <c r="N13" s="19">
        <v>1</v>
      </c>
      <c r="O13" s="21">
        <f t="shared" si="1"/>
        <v>2</v>
      </c>
      <c r="P13" s="22"/>
      <c r="Q13" s="22"/>
      <c r="R13" s="22"/>
      <c r="S13" s="23">
        <v>42.6</v>
      </c>
      <c r="T13" s="24">
        <v>0.35416666666666669</v>
      </c>
      <c r="U13" s="24">
        <v>3.125E-2</v>
      </c>
      <c r="V13" s="24">
        <v>4.1666666666666664E-2</v>
      </c>
      <c r="W13" s="32" t="s">
        <v>26</v>
      </c>
      <c r="X13" s="4"/>
      <c r="Y13" s="4"/>
      <c r="Z13" s="4"/>
    </row>
    <row r="14" spans="1:26" ht="18" customHeight="1" x14ac:dyDescent="0.4">
      <c r="A14">
        <v>3</v>
      </c>
      <c r="B14" s="13">
        <v>10</v>
      </c>
      <c r="C14" s="14" t="s">
        <v>52</v>
      </c>
      <c r="D14" s="15">
        <v>45097</v>
      </c>
      <c r="E14" s="15" t="str">
        <f t="shared" si="0"/>
        <v>火</v>
      </c>
      <c r="F14" s="16" t="s">
        <v>53</v>
      </c>
      <c r="G14" s="16"/>
      <c r="H14" s="17" t="s">
        <v>54</v>
      </c>
      <c r="I14" s="17"/>
      <c r="J14" s="17"/>
      <c r="K14" s="18">
        <v>4</v>
      </c>
      <c r="L14" s="19">
        <v>130</v>
      </c>
      <c r="M14" s="20">
        <v>2</v>
      </c>
      <c r="N14" s="19">
        <v>1</v>
      </c>
      <c r="O14" s="21">
        <f>SUM(M14:N14)</f>
        <v>3</v>
      </c>
      <c r="P14" s="22"/>
      <c r="Q14" s="22"/>
      <c r="R14" s="22"/>
      <c r="S14" s="23">
        <v>25.8</v>
      </c>
      <c r="T14" s="24">
        <v>0.35416666666666669</v>
      </c>
      <c r="U14" s="24">
        <v>3.125E-2</v>
      </c>
      <c r="V14" s="24">
        <v>4.1666666666666664E-2</v>
      </c>
      <c r="W14" s="32" t="s">
        <v>33</v>
      </c>
      <c r="X14" s="4"/>
      <c r="Y14" s="4"/>
      <c r="Z14" s="4"/>
    </row>
    <row r="15" spans="1:26" ht="18" customHeight="1" x14ac:dyDescent="0.4">
      <c r="A15">
        <v>31</v>
      </c>
      <c r="B15" s="13">
        <v>11</v>
      </c>
      <c r="C15" s="14" t="s">
        <v>55</v>
      </c>
      <c r="D15" s="15">
        <v>45098</v>
      </c>
      <c r="E15" s="15" t="str">
        <f t="shared" si="0"/>
        <v>水</v>
      </c>
      <c r="F15" s="16" t="s">
        <v>56</v>
      </c>
      <c r="G15" s="16"/>
      <c r="H15" s="17" t="s">
        <v>57</v>
      </c>
      <c r="I15" s="17"/>
      <c r="J15" s="17"/>
      <c r="K15" s="18">
        <v>2</v>
      </c>
      <c r="L15" s="19">
        <v>55</v>
      </c>
      <c r="M15" s="20">
        <v>1</v>
      </c>
      <c r="N15" s="19">
        <v>1</v>
      </c>
      <c r="O15" s="21">
        <f t="shared" si="1"/>
        <v>2</v>
      </c>
      <c r="P15" s="22"/>
      <c r="Q15" s="22"/>
      <c r="R15" s="22"/>
      <c r="S15" s="23">
        <v>43</v>
      </c>
      <c r="T15" s="24">
        <v>0.35416666666666669</v>
      </c>
      <c r="U15" s="24">
        <v>3.125E-2</v>
      </c>
      <c r="V15" s="24">
        <v>4.1666666666666664E-2</v>
      </c>
      <c r="W15" s="32" t="s">
        <v>26</v>
      </c>
      <c r="X15" s="4"/>
      <c r="Y15" s="4"/>
      <c r="Z15" s="4"/>
    </row>
    <row r="16" spans="1:26" ht="18" customHeight="1" x14ac:dyDescent="0.4">
      <c r="A16">
        <v>14</v>
      </c>
      <c r="B16" s="13">
        <v>12</v>
      </c>
      <c r="C16" s="14" t="s">
        <v>58</v>
      </c>
      <c r="D16" s="15">
        <v>45098</v>
      </c>
      <c r="E16" s="15" t="str">
        <f t="shared" si="0"/>
        <v>水</v>
      </c>
      <c r="F16" s="16" t="s">
        <v>59</v>
      </c>
      <c r="G16" s="16"/>
      <c r="H16" s="17" t="s">
        <v>60</v>
      </c>
      <c r="I16" s="17"/>
      <c r="J16" s="17"/>
      <c r="K16" s="18">
        <v>2</v>
      </c>
      <c r="L16" s="19">
        <v>64</v>
      </c>
      <c r="M16" s="20">
        <v>1</v>
      </c>
      <c r="N16" s="19">
        <v>1</v>
      </c>
      <c r="O16" s="21">
        <f t="shared" si="1"/>
        <v>2</v>
      </c>
      <c r="P16" s="22"/>
      <c r="Q16" s="22"/>
      <c r="R16" s="22"/>
      <c r="S16" s="23">
        <v>35.6</v>
      </c>
      <c r="T16" s="24">
        <v>0.35416666666666669</v>
      </c>
      <c r="U16" s="24">
        <v>3.125E-2</v>
      </c>
      <c r="V16" s="24">
        <v>4.1666666666666664E-2</v>
      </c>
      <c r="W16" s="32" t="s">
        <v>33</v>
      </c>
      <c r="X16" s="4"/>
      <c r="Y16" s="4"/>
      <c r="Z16" s="4"/>
    </row>
    <row r="17" spans="1:26" s="33" customFormat="1" ht="18" customHeight="1" x14ac:dyDescent="0.4">
      <c r="A17" s="33">
        <v>10</v>
      </c>
      <c r="B17" s="13">
        <v>13</v>
      </c>
      <c r="C17" s="34" t="s">
        <v>61</v>
      </c>
      <c r="D17" s="15">
        <v>45099</v>
      </c>
      <c r="E17" s="15" t="str">
        <f t="shared" si="0"/>
        <v>木</v>
      </c>
      <c r="F17" s="27" t="s">
        <v>62</v>
      </c>
      <c r="G17" s="27"/>
      <c r="H17" s="28" t="s">
        <v>63</v>
      </c>
      <c r="I17" s="28"/>
      <c r="J17" s="28"/>
      <c r="K17" s="29">
        <v>2</v>
      </c>
      <c r="L17" s="21">
        <v>48</v>
      </c>
      <c r="M17" s="30">
        <v>1</v>
      </c>
      <c r="N17" s="21">
        <v>0</v>
      </c>
      <c r="O17" s="21">
        <f>SUM(M17:N17)</f>
        <v>1</v>
      </c>
      <c r="P17" s="22"/>
      <c r="Q17" s="22"/>
      <c r="R17" s="22"/>
      <c r="S17" s="23">
        <v>25.4</v>
      </c>
      <c r="T17" s="24">
        <v>0.35416666666666669</v>
      </c>
      <c r="U17" s="24">
        <v>3.125E-2</v>
      </c>
      <c r="V17" s="24">
        <v>4.1666666666666664E-2</v>
      </c>
      <c r="W17" s="25" t="s">
        <v>26</v>
      </c>
      <c r="X17" s="35"/>
      <c r="Y17" s="35"/>
      <c r="Z17" s="35"/>
    </row>
    <row r="18" spans="1:26" s="33" customFormat="1" ht="18" customHeight="1" x14ac:dyDescent="0.4">
      <c r="A18" s="33">
        <v>8</v>
      </c>
      <c r="B18" s="13">
        <v>14</v>
      </c>
      <c r="C18" s="34" t="s">
        <v>64</v>
      </c>
      <c r="D18" s="15">
        <v>45099</v>
      </c>
      <c r="E18" s="15" t="str">
        <f t="shared" si="0"/>
        <v>木</v>
      </c>
      <c r="F18" s="27" t="s">
        <v>65</v>
      </c>
      <c r="G18" s="27"/>
      <c r="H18" s="28" t="s">
        <v>66</v>
      </c>
      <c r="I18" s="28"/>
      <c r="J18" s="28"/>
      <c r="K18" s="29">
        <v>1</v>
      </c>
      <c r="L18" s="21">
        <v>9</v>
      </c>
      <c r="M18" s="30">
        <v>0</v>
      </c>
      <c r="N18" s="21">
        <v>1</v>
      </c>
      <c r="O18" s="21">
        <f>SUM(M18:N18)</f>
        <v>1</v>
      </c>
      <c r="P18" s="22"/>
      <c r="Q18" s="22"/>
      <c r="R18" s="22"/>
      <c r="S18" s="23">
        <v>25.5</v>
      </c>
      <c r="T18" s="24">
        <v>0.35416666666666669</v>
      </c>
      <c r="U18" s="24">
        <v>3.125E-2</v>
      </c>
      <c r="V18" s="24">
        <v>4.1666666666666664E-2</v>
      </c>
      <c r="W18" s="25" t="s">
        <v>26</v>
      </c>
      <c r="X18" s="35"/>
      <c r="Y18" s="35"/>
      <c r="Z18" s="35"/>
    </row>
    <row r="19" spans="1:26" ht="18" customHeight="1" x14ac:dyDescent="0.4">
      <c r="A19">
        <v>18</v>
      </c>
      <c r="B19" s="13">
        <v>15</v>
      </c>
      <c r="C19" s="14" t="s">
        <v>67</v>
      </c>
      <c r="D19" s="15">
        <v>45099</v>
      </c>
      <c r="E19" s="15" t="str">
        <f t="shared" si="0"/>
        <v>木</v>
      </c>
      <c r="F19" s="16" t="s">
        <v>68</v>
      </c>
      <c r="G19" s="16"/>
      <c r="H19" s="17" t="s">
        <v>69</v>
      </c>
      <c r="I19" s="17"/>
      <c r="J19" s="17"/>
      <c r="K19" s="18">
        <v>3</v>
      </c>
      <c r="L19" s="19">
        <v>94</v>
      </c>
      <c r="M19" s="20">
        <v>2</v>
      </c>
      <c r="N19" s="19">
        <v>0</v>
      </c>
      <c r="O19" s="21">
        <f>SUM(M19:N19)</f>
        <v>2</v>
      </c>
      <c r="P19" s="22"/>
      <c r="Q19" s="22"/>
      <c r="R19" s="22"/>
      <c r="S19" s="23">
        <v>24.2</v>
      </c>
      <c r="T19" s="24">
        <v>0.35416666666666669</v>
      </c>
      <c r="U19" s="24">
        <v>3.125E-2</v>
      </c>
      <c r="V19" s="24">
        <v>4.1666666666666664E-2</v>
      </c>
      <c r="W19" s="32" t="s">
        <v>33</v>
      </c>
      <c r="X19" s="4"/>
      <c r="Y19" s="4"/>
      <c r="Z19" s="4"/>
    </row>
    <row r="20" spans="1:26" ht="18" customHeight="1" x14ac:dyDescent="0.4">
      <c r="A20">
        <v>33</v>
      </c>
      <c r="B20" s="13">
        <v>16</v>
      </c>
      <c r="C20" s="14" t="s">
        <v>70</v>
      </c>
      <c r="D20" s="15">
        <v>45099</v>
      </c>
      <c r="E20" s="15" t="str">
        <f t="shared" si="0"/>
        <v>木</v>
      </c>
      <c r="F20" s="16" t="s">
        <v>71</v>
      </c>
      <c r="G20" s="16"/>
      <c r="H20" s="17" t="s">
        <v>72</v>
      </c>
      <c r="I20" s="17"/>
      <c r="J20" s="17"/>
      <c r="K20" s="18">
        <v>2</v>
      </c>
      <c r="L20" s="19">
        <v>67</v>
      </c>
      <c r="M20" s="20">
        <v>1</v>
      </c>
      <c r="N20" s="19">
        <v>1</v>
      </c>
      <c r="O20" s="21">
        <f t="shared" si="1"/>
        <v>2</v>
      </c>
      <c r="P20" s="22"/>
      <c r="Q20" s="22"/>
      <c r="R20" s="22"/>
      <c r="S20" s="23">
        <v>35.5</v>
      </c>
      <c r="T20" s="24">
        <v>0.54166666666666663</v>
      </c>
      <c r="U20" s="24">
        <v>3.125E-2</v>
      </c>
      <c r="V20" s="24">
        <v>4.1666666666666664E-2</v>
      </c>
      <c r="W20" s="32" t="s">
        <v>26</v>
      </c>
      <c r="X20" s="4"/>
      <c r="Y20" s="4"/>
      <c r="Z20" s="4"/>
    </row>
    <row r="21" spans="1:26" ht="18" customHeight="1" x14ac:dyDescent="0.4">
      <c r="A21">
        <v>39</v>
      </c>
      <c r="B21" s="13">
        <v>17</v>
      </c>
      <c r="C21" s="14" t="s">
        <v>73</v>
      </c>
      <c r="D21" s="15">
        <v>45100</v>
      </c>
      <c r="E21" s="15" t="str">
        <f t="shared" si="0"/>
        <v>金</v>
      </c>
      <c r="F21" s="16" t="s">
        <v>74</v>
      </c>
      <c r="G21" s="16"/>
      <c r="H21" s="17" t="s">
        <v>75</v>
      </c>
      <c r="I21" s="17"/>
      <c r="J21" s="17"/>
      <c r="K21" s="18">
        <v>2</v>
      </c>
      <c r="L21" s="19">
        <v>62</v>
      </c>
      <c r="M21" s="20">
        <v>1</v>
      </c>
      <c r="N21" s="19">
        <v>1</v>
      </c>
      <c r="O21" s="21">
        <f t="shared" si="1"/>
        <v>2</v>
      </c>
      <c r="P21" s="22"/>
      <c r="Q21" s="22"/>
      <c r="R21" s="22"/>
      <c r="S21" s="23">
        <v>39.4</v>
      </c>
      <c r="T21" s="24">
        <v>0.35416666666666669</v>
      </c>
      <c r="U21" s="24">
        <v>3.125E-2</v>
      </c>
      <c r="V21" s="24">
        <v>4.1666666666666664E-2</v>
      </c>
      <c r="W21" s="32" t="s">
        <v>26</v>
      </c>
      <c r="X21" s="4"/>
      <c r="Y21" s="4"/>
      <c r="Z21" s="4"/>
    </row>
    <row r="22" spans="1:26" ht="18" customHeight="1" x14ac:dyDescent="0.4">
      <c r="A22">
        <v>44</v>
      </c>
      <c r="B22" s="13">
        <v>18</v>
      </c>
      <c r="C22" s="14" t="s">
        <v>76</v>
      </c>
      <c r="D22" s="15">
        <v>45100</v>
      </c>
      <c r="E22" s="15" t="str">
        <f t="shared" si="0"/>
        <v>金</v>
      </c>
      <c r="F22" s="16" t="s">
        <v>77</v>
      </c>
      <c r="G22" s="16"/>
      <c r="H22" s="17" t="s">
        <v>78</v>
      </c>
      <c r="I22" s="17"/>
      <c r="J22" s="17"/>
      <c r="K22" s="18">
        <v>2</v>
      </c>
      <c r="L22" s="19">
        <v>64</v>
      </c>
      <c r="M22" s="20">
        <v>1</v>
      </c>
      <c r="N22" s="19">
        <v>1</v>
      </c>
      <c r="O22" s="21">
        <f t="shared" si="1"/>
        <v>2</v>
      </c>
      <c r="P22" s="22"/>
      <c r="Q22" s="22"/>
      <c r="R22" s="22"/>
      <c r="S22" s="23">
        <v>35.1</v>
      </c>
      <c r="T22" s="24">
        <v>0.35416666666666669</v>
      </c>
      <c r="U22" s="24">
        <v>3.125E-2</v>
      </c>
      <c r="V22" s="24">
        <v>4.1666666666666664E-2</v>
      </c>
      <c r="W22" s="32" t="s">
        <v>33</v>
      </c>
      <c r="X22" s="4"/>
      <c r="Y22" s="4"/>
      <c r="Z22" s="4"/>
    </row>
    <row r="23" spans="1:26" ht="18" customHeight="1" x14ac:dyDescent="0.4">
      <c r="A23">
        <v>5</v>
      </c>
      <c r="B23" s="13">
        <v>19</v>
      </c>
      <c r="C23" s="14" t="s">
        <v>79</v>
      </c>
      <c r="D23" s="15">
        <v>45104</v>
      </c>
      <c r="E23" s="15" t="str">
        <f t="shared" si="0"/>
        <v>火</v>
      </c>
      <c r="F23" s="16" t="s">
        <v>80</v>
      </c>
      <c r="G23" s="16"/>
      <c r="H23" s="17" t="s">
        <v>81</v>
      </c>
      <c r="I23" s="17"/>
      <c r="J23" s="17"/>
      <c r="K23" s="18">
        <v>2</v>
      </c>
      <c r="L23" s="19">
        <v>60</v>
      </c>
      <c r="M23" s="20">
        <v>1</v>
      </c>
      <c r="N23" s="19">
        <v>1</v>
      </c>
      <c r="O23" s="21">
        <f t="shared" si="1"/>
        <v>2</v>
      </c>
      <c r="P23" s="22"/>
      <c r="Q23" s="22"/>
      <c r="R23" s="22"/>
      <c r="S23" s="23">
        <v>24.6</v>
      </c>
      <c r="T23" s="24">
        <v>0.35416666666666669</v>
      </c>
      <c r="U23" s="24">
        <v>3.125E-2</v>
      </c>
      <c r="V23" s="24">
        <v>4.1666666666666664E-2</v>
      </c>
      <c r="W23" s="32" t="s">
        <v>26</v>
      </c>
      <c r="X23" s="4"/>
      <c r="Y23" s="4"/>
      <c r="Z23" s="4"/>
    </row>
    <row r="24" spans="1:26" ht="18" customHeight="1" x14ac:dyDescent="0.4">
      <c r="A24">
        <v>4</v>
      </c>
      <c r="B24" s="13">
        <v>20</v>
      </c>
      <c r="C24" s="14" t="s">
        <v>82</v>
      </c>
      <c r="D24" s="15">
        <v>45104</v>
      </c>
      <c r="E24" s="15" t="str">
        <f t="shared" si="0"/>
        <v>火</v>
      </c>
      <c r="F24" s="16" t="s">
        <v>83</v>
      </c>
      <c r="G24" s="16"/>
      <c r="H24" s="17" t="s">
        <v>84</v>
      </c>
      <c r="I24" s="17"/>
      <c r="J24" s="17"/>
      <c r="K24" s="18">
        <v>2</v>
      </c>
      <c r="L24" s="19">
        <v>53</v>
      </c>
      <c r="M24" s="20">
        <v>1</v>
      </c>
      <c r="N24" s="19">
        <v>1</v>
      </c>
      <c r="O24" s="21">
        <f t="shared" si="1"/>
        <v>2</v>
      </c>
      <c r="P24" s="22"/>
      <c r="Q24" s="22"/>
      <c r="R24" s="22"/>
      <c r="S24" s="23">
        <v>27.9</v>
      </c>
      <c r="T24" s="24">
        <v>0.35416666666666669</v>
      </c>
      <c r="U24" s="24">
        <v>3.125E-2</v>
      </c>
      <c r="V24" s="24">
        <v>4.1666666666666664E-2</v>
      </c>
      <c r="W24" s="32" t="s">
        <v>33</v>
      </c>
      <c r="X24" s="4"/>
      <c r="Y24" s="4"/>
      <c r="Z24" s="4"/>
    </row>
    <row r="25" spans="1:26" s="26" customFormat="1" ht="18" customHeight="1" x14ac:dyDescent="0.4">
      <c r="A25" s="26">
        <v>30</v>
      </c>
      <c r="B25" s="13">
        <v>21</v>
      </c>
      <c r="C25" s="14" t="s">
        <v>85</v>
      </c>
      <c r="D25" s="15">
        <v>45105</v>
      </c>
      <c r="E25" s="15" t="str">
        <f t="shared" si="0"/>
        <v>水</v>
      </c>
      <c r="F25" s="27" t="s">
        <v>86</v>
      </c>
      <c r="G25" s="27"/>
      <c r="H25" s="28" t="s">
        <v>87</v>
      </c>
      <c r="I25" s="28"/>
      <c r="J25" s="28"/>
      <c r="K25" s="29">
        <v>2</v>
      </c>
      <c r="L25" s="21">
        <v>59</v>
      </c>
      <c r="M25" s="30">
        <v>1</v>
      </c>
      <c r="N25" s="21">
        <v>1</v>
      </c>
      <c r="O25" s="21">
        <f>SUM(M25:N25)</f>
        <v>2</v>
      </c>
      <c r="P25" s="22"/>
      <c r="Q25" s="22"/>
      <c r="R25" s="22"/>
      <c r="S25" s="23">
        <v>42.6</v>
      </c>
      <c r="T25" s="24">
        <v>0.35416666666666669</v>
      </c>
      <c r="U25" s="24">
        <v>3.125E-2</v>
      </c>
      <c r="V25" s="24">
        <v>4.1666666666666664E-2</v>
      </c>
      <c r="W25" s="25" t="s">
        <v>26</v>
      </c>
      <c r="X25" s="31"/>
      <c r="Y25" s="31"/>
      <c r="Z25" s="31"/>
    </row>
    <row r="26" spans="1:26" ht="18" customHeight="1" x14ac:dyDescent="0.4">
      <c r="A26">
        <v>34</v>
      </c>
      <c r="B26" s="13">
        <v>22</v>
      </c>
      <c r="C26" s="14" t="s">
        <v>88</v>
      </c>
      <c r="D26" s="15">
        <v>45105</v>
      </c>
      <c r="E26" s="15" t="str">
        <f t="shared" si="0"/>
        <v>水</v>
      </c>
      <c r="F26" s="16" t="s">
        <v>89</v>
      </c>
      <c r="G26" s="16"/>
      <c r="H26" s="17" t="s">
        <v>90</v>
      </c>
      <c r="I26" s="17"/>
      <c r="J26" s="17"/>
      <c r="K26" s="18">
        <v>3</v>
      </c>
      <c r="L26" s="19">
        <v>105</v>
      </c>
      <c r="M26" s="20">
        <v>2</v>
      </c>
      <c r="N26" s="19">
        <v>0</v>
      </c>
      <c r="O26" s="21">
        <f t="shared" si="1"/>
        <v>2</v>
      </c>
      <c r="P26" s="22"/>
      <c r="Q26" s="22"/>
      <c r="R26" s="22"/>
      <c r="S26" s="23">
        <v>39.299999999999997</v>
      </c>
      <c r="T26" s="24">
        <v>0.35416666666666669</v>
      </c>
      <c r="U26" s="24">
        <v>3.125E-2</v>
      </c>
      <c r="V26" s="24">
        <v>4.1666666666666664E-2</v>
      </c>
      <c r="W26" s="32" t="s">
        <v>33</v>
      </c>
      <c r="X26" s="4"/>
      <c r="Y26" s="4"/>
      <c r="Z26" s="4"/>
    </row>
    <row r="27" spans="1:26" ht="18" customHeight="1" x14ac:dyDescent="0.4">
      <c r="A27">
        <v>17</v>
      </c>
      <c r="B27" s="13">
        <v>23</v>
      </c>
      <c r="C27" s="14" t="s">
        <v>91</v>
      </c>
      <c r="D27" s="15">
        <v>45106</v>
      </c>
      <c r="E27" s="15" t="str">
        <f t="shared" si="0"/>
        <v>木</v>
      </c>
      <c r="F27" s="16" t="s">
        <v>92</v>
      </c>
      <c r="G27" s="16"/>
      <c r="H27" s="17" t="s">
        <v>93</v>
      </c>
      <c r="I27" s="17"/>
      <c r="J27" s="17"/>
      <c r="K27" s="18">
        <v>3</v>
      </c>
      <c r="L27" s="19">
        <v>98</v>
      </c>
      <c r="M27" s="20">
        <v>2</v>
      </c>
      <c r="N27" s="19">
        <v>0</v>
      </c>
      <c r="O27" s="21">
        <f t="shared" si="1"/>
        <v>2</v>
      </c>
      <c r="P27" s="22"/>
      <c r="Q27" s="22"/>
      <c r="R27" s="22"/>
      <c r="S27" s="23">
        <v>30.4</v>
      </c>
      <c r="T27" s="24">
        <v>0.35416666666666669</v>
      </c>
      <c r="U27" s="24">
        <v>3.125E-2</v>
      </c>
      <c r="V27" s="24">
        <v>4.1666666666666664E-2</v>
      </c>
      <c r="W27" s="32" t="s">
        <v>26</v>
      </c>
      <c r="X27" s="4"/>
      <c r="Y27" s="4"/>
      <c r="Z27" s="4"/>
    </row>
    <row r="28" spans="1:26" ht="18" customHeight="1" x14ac:dyDescent="0.4">
      <c r="A28">
        <v>24</v>
      </c>
      <c r="B28" s="13">
        <v>24</v>
      </c>
      <c r="C28" s="14" t="s">
        <v>94</v>
      </c>
      <c r="D28" s="15">
        <v>45106</v>
      </c>
      <c r="E28" s="15" t="str">
        <f t="shared" si="0"/>
        <v>木</v>
      </c>
      <c r="F28" s="16" t="s">
        <v>95</v>
      </c>
      <c r="G28" s="16"/>
      <c r="H28" s="17" t="s">
        <v>96</v>
      </c>
      <c r="I28" s="17"/>
      <c r="J28" s="17"/>
      <c r="K28" s="18">
        <v>3</v>
      </c>
      <c r="L28" s="19">
        <v>94</v>
      </c>
      <c r="M28" s="20">
        <v>2</v>
      </c>
      <c r="N28" s="19">
        <v>0</v>
      </c>
      <c r="O28" s="21">
        <f t="shared" si="1"/>
        <v>2</v>
      </c>
      <c r="P28" s="22"/>
      <c r="Q28" s="22"/>
      <c r="R28" s="22"/>
      <c r="S28" s="23">
        <v>31.3</v>
      </c>
      <c r="T28" s="24">
        <v>0.35416666666666669</v>
      </c>
      <c r="U28" s="24">
        <v>3.125E-2</v>
      </c>
      <c r="V28" s="24">
        <v>4.1666666666666664E-2</v>
      </c>
      <c r="W28" s="32" t="s">
        <v>33</v>
      </c>
      <c r="X28" s="4"/>
      <c r="Y28" s="4"/>
      <c r="Z28" s="4"/>
    </row>
    <row r="29" spans="1:26" ht="18" customHeight="1" x14ac:dyDescent="0.4">
      <c r="A29">
        <v>19</v>
      </c>
      <c r="B29" s="13">
        <v>25</v>
      </c>
      <c r="C29" s="14" t="s">
        <v>97</v>
      </c>
      <c r="D29" s="15">
        <v>45107</v>
      </c>
      <c r="E29" s="15" t="str">
        <f t="shared" si="0"/>
        <v>金</v>
      </c>
      <c r="F29" s="16" t="s">
        <v>98</v>
      </c>
      <c r="G29" s="16"/>
      <c r="H29" s="17" t="s">
        <v>99</v>
      </c>
      <c r="I29" s="17"/>
      <c r="J29" s="17"/>
      <c r="K29" s="18">
        <v>3</v>
      </c>
      <c r="L29" s="19">
        <v>82</v>
      </c>
      <c r="M29" s="20">
        <v>2</v>
      </c>
      <c r="N29" s="19">
        <v>0</v>
      </c>
      <c r="O29" s="21">
        <f>SUM(M29:N29)</f>
        <v>2</v>
      </c>
      <c r="P29" s="22"/>
      <c r="Q29" s="22"/>
      <c r="R29" s="22"/>
      <c r="S29" s="23">
        <v>26.4</v>
      </c>
      <c r="T29" s="24">
        <v>0.35416666666666669</v>
      </c>
      <c r="U29" s="24">
        <v>3.125E-2</v>
      </c>
      <c r="V29" s="24">
        <v>4.1666666666666664E-2</v>
      </c>
      <c r="W29" s="32" t="s">
        <v>26</v>
      </c>
      <c r="X29" s="4"/>
      <c r="Y29" s="4"/>
      <c r="Z29" s="4"/>
    </row>
    <row r="30" spans="1:26" ht="18" customHeight="1" x14ac:dyDescent="0.4">
      <c r="A30">
        <v>46</v>
      </c>
      <c r="B30" s="13">
        <v>26</v>
      </c>
      <c r="C30" s="14" t="s">
        <v>100</v>
      </c>
      <c r="D30" s="15">
        <v>45107</v>
      </c>
      <c r="E30" s="15" t="str">
        <f t="shared" si="0"/>
        <v>金</v>
      </c>
      <c r="F30" s="16" t="s">
        <v>101</v>
      </c>
      <c r="G30" s="16"/>
      <c r="H30" s="17" t="s">
        <v>102</v>
      </c>
      <c r="I30" s="17"/>
      <c r="J30" s="17"/>
      <c r="K30" s="18">
        <v>2</v>
      </c>
      <c r="L30" s="19">
        <v>75</v>
      </c>
      <c r="M30" s="20">
        <v>1</v>
      </c>
      <c r="N30" s="19">
        <v>1</v>
      </c>
      <c r="O30" s="21">
        <f>SUM(M30:N30)</f>
        <v>2</v>
      </c>
      <c r="P30" s="22"/>
      <c r="Q30" s="22"/>
      <c r="R30" s="22"/>
      <c r="S30" s="23">
        <v>33.799999999999997</v>
      </c>
      <c r="T30" s="24">
        <v>0.54166666666666663</v>
      </c>
      <c r="U30" s="24">
        <v>3.125E-2</v>
      </c>
      <c r="V30" s="24">
        <v>4.1666666666666664E-2</v>
      </c>
      <c r="W30" s="25" t="s">
        <v>26</v>
      </c>
      <c r="X30" s="4"/>
      <c r="Y30" s="4"/>
      <c r="Z30" s="4"/>
    </row>
    <row r="31" spans="1:26" s="26" customFormat="1" ht="18" customHeight="1" x14ac:dyDescent="0.4">
      <c r="A31" s="26">
        <v>12</v>
      </c>
      <c r="B31" s="13">
        <v>27</v>
      </c>
      <c r="C31" s="14" t="s">
        <v>103</v>
      </c>
      <c r="D31" s="15">
        <v>45111</v>
      </c>
      <c r="E31" s="15" t="str">
        <f t="shared" si="0"/>
        <v>火</v>
      </c>
      <c r="F31" s="27" t="s">
        <v>104</v>
      </c>
      <c r="G31" s="27"/>
      <c r="H31" s="28" t="s">
        <v>105</v>
      </c>
      <c r="I31" s="28"/>
      <c r="J31" s="28"/>
      <c r="K31" s="29">
        <v>2</v>
      </c>
      <c r="L31" s="21">
        <v>74</v>
      </c>
      <c r="M31" s="30">
        <v>1</v>
      </c>
      <c r="N31" s="21">
        <v>1</v>
      </c>
      <c r="O31" s="21">
        <f>SUM(M31:N31)</f>
        <v>2</v>
      </c>
      <c r="P31" s="22"/>
      <c r="Q31" s="22"/>
      <c r="R31" s="22"/>
      <c r="S31" s="23">
        <v>28.3</v>
      </c>
      <c r="T31" s="24">
        <v>0.35416666666666669</v>
      </c>
      <c r="U31" s="24">
        <v>3.125E-2</v>
      </c>
      <c r="V31" s="24">
        <v>4.1666666666666664E-2</v>
      </c>
      <c r="W31" s="25" t="s">
        <v>26</v>
      </c>
      <c r="X31" s="31"/>
      <c r="Y31" s="31"/>
      <c r="Z31" s="31"/>
    </row>
    <row r="32" spans="1:26" ht="18" customHeight="1" x14ac:dyDescent="0.4">
      <c r="A32">
        <v>16</v>
      </c>
      <c r="B32" s="13">
        <v>28</v>
      </c>
      <c r="C32" s="14" t="s">
        <v>106</v>
      </c>
      <c r="D32" s="15">
        <v>45111</v>
      </c>
      <c r="E32" s="15" t="str">
        <f t="shared" si="0"/>
        <v>火</v>
      </c>
      <c r="F32" s="16" t="s">
        <v>107</v>
      </c>
      <c r="G32" s="16"/>
      <c r="H32" s="17" t="s">
        <v>108</v>
      </c>
      <c r="I32" s="17"/>
      <c r="J32" s="17"/>
      <c r="K32" s="18">
        <v>2</v>
      </c>
      <c r="L32" s="19">
        <v>80</v>
      </c>
      <c r="M32" s="20">
        <v>2</v>
      </c>
      <c r="N32" s="19">
        <v>0</v>
      </c>
      <c r="O32" s="21">
        <f t="shared" si="1"/>
        <v>2</v>
      </c>
      <c r="P32" s="22"/>
      <c r="Q32" s="22"/>
      <c r="R32" s="22"/>
      <c r="S32" s="23">
        <v>27.4</v>
      </c>
      <c r="T32" s="24">
        <v>0.35416666666666669</v>
      </c>
      <c r="U32" s="24">
        <v>3.125E-2</v>
      </c>
      <c r="V32" s="24">
        <v>4.1666666666666664E-2</v>
      </c>
      <c r="W32" s="32" t="s">
        <v>33</v>
      </c>
      <c r="X32" s="4"/>
      <c r="Y32" s="4"/>
      <c r="Z32" s="4"/>
    </row>
    <row r="33" spans="1:26" ht="18" customHeight="1" x14ac:dyDescent="0.4">
      <c r="A33">
        <v>23</v>
      </c>
      <c r="B33" s="13">
        <v>29</v>
      </c>
      <c r="C33" s="14" t="s">
        <v>109</v>
      </c>
      <c r="D33" s="15">
        <v>45112</v>
      </c>
      <c r="E33" s="15" t="str">
        <f t="shared" si="0"/>
        <v>水</v>
      </c>
      <c r="F33" s="16" t="s">
        <v>110</v>
      </c>
      <c r="G33" s="16"/>
      <c r="H33" s="17" t="s">
        <v>111</v>
      </c>
      <c r="I33" s="17"/>
      <c r="J33" s="17"/>
      <c r="K33" s="18">
        <v>2</v>
      </c>
      <c r="L33" s="19">
        <v>67</v>
      </c>
      <c r="M33" s="20">
        <v>1</v>
      </c>
      <c r="N33" s="19">
        <v>1</v>
      </c>
      <c r="O33" s="21">
        <f t="shared" si="1"/>
        <v>2</v>
      </c>
      <c r="P33" s="22"/>
      <c r="Q33" s="22"/>
      <c r="R33" s="22"/>
      <c r="S33" s="23">
        <v>33.1</v>
      </c>
      <c r="T33" s="24">
        <v>0.35416666666666669</v>
      </c>
      <c r="U33" s="24">
        <v>3.125E-2</v>
      </c>
      <c r="V33" s="24">
        <v>4.1666666666666664E-2</v>
      </c>
      <c r="W33" s="32" t="s">
        <v>26</v>
      </c>
      <c r="X33" s="4"/>
      <c r="Y33" s="4"/>
      <c r="Z33" s="4"/>
    </row>
    <row r="34" spans="1:26" ht="18" customHeight="1" x14ac:dyDescent="0.4">
      <c r="A34">
        <v>29</v>
      </c>
      <c r="B34" s="13">
        <v>30</v>
      </c>
      <c r="C34" s="14" t="s">
        <v>112</v>
      </c>
      <c r="D34" s="15">
        <v>45113</v>
      </c>
      <c r="E34" s="15" t="str">
        <f t="shared" si="0"/>
        <v>木</v>
      </c>
      <c r="F34" s="16" t="s">
        <v>113</v>
      </c>
      <c r="G34" s="16"/>
      <c r="H34" s="17" t="s">
        <v>114</v>
      </c>
      <c r="I34" s="17"/>
      <c r="J34" s="17"/>
      <c r="K34" s="18">
        <v>3</v>
      </c>
      <c r="L34" s="19">
        <v>79</v>
      </c>
      <c r="M34" s="20">
        <v>2</v>
      </c>
      <c r="N34" s="19">
        <v>0</v>
      </c>
      <c r="O34" s="21">
        <f t="shared" si="1"/>
        <v>2</v>
      </c>
      <c r="P34" s="22"/>
      <c r="Q34" s="22"/>
      <c r="R34" s="22"/>
      <c r="S34" s="23">
        <v>26</v>
      </c>
      <c r="T34" s="24">
        <v>0.35416666666666669</v>
      </c>
      <c r="U34" s="24">
        <v>6.25E-2</v>
      </c>
      <c r="V34" s="24">
        <v>0</v>
      </c>
      <c r="W34" s="36" t="s">
        <v>115</v>
      </c>
      <c r="X34" s="4"/>
      <c r="Y34" s="4"/>
      <c r="Z34" s="4"/>
    </row>
    <row r="35" spans="1:26" s="26" customFormat="1" ht="18" customHeight="1" x14ac:dyDescent="0.4">
      <c r="A35" s="26">
        <v>25</v>
      </c>
      <c r="B35" s="13">
        <v>31</v>
      </c>
      <c r="C35" s="14" t="s">
        <v>116</v>
      </c>
      <c r="D35" s="15">
        <v>45114</v>
      </c>
      <c r="E35" s="15" t="str">
        <f t="shared" si="0"/>
        <v>金</v>
      </c>
      <c r="F35" s="27" t="s">
        <v>117</v>
      </c>
      <c r="G35" s="27"/>
      <c r="H35" s="28" t="s">
        <v>118</v>
      </c>
      <c r="I35" s="28"/>
      <c r="J35" s="28"/>
      <c r="K35" s="29">
        <v>1</v>
      </c>
      <c r="L35" s="21">
        <v>12</v>
      </c>
      <c r="M35" s="30">
        <v>0</v>
      </c>
      <c r="N35" s="21">
        <v>1</v>
      </c>
      <c r="O35" s="21">
        <f t="shared" si="1"/>
        <v>1</v>
      </c>
      <c r="P35" s="22"/>
      <c r="Q35" s="22"/>
      <c r="R35" s="22"/>
      <c r="S35" s="23">
        <v>40.9</v>
      </c>
      <c r="T35" s="24">
        <v>0.35416666666666669</v>
      </c>
      <c r="U35" s="24">
        <v>3.125E-2</v>
      </c>
      <c r="V35" s="24">
        <v>4.1666666666666664E-2</v>
      </c>
      <c r="W35" s="25" t="s">
        <v>26</v>
      </c>
      <c r="X35" s="31"/>
      <c r="Y35" s="31"/>
      <c r="Z35" s="31"/>
    </row>
    <row r="36" spans="1:26" ht="18" customHeight="1" x14ac:dyDescent="0.4">
      <c r="A36">
        <v>22</v>
      </c>
      <c r="B36" s="13">
        <v>32</v>
      </c>
      <c r="C36" s="14" t="s">
        <v>119</v>
      </c>
      <c r="D36" s="15">
        <v>45118</v>
      </c>
      <c r="E36" s="15" t="str">
        <f t="shared" si="0"/>
        <v>火</v>
      </c>
      <c r="F36" s="16" t="s">
        <v>120</v>
      </c>
      <c r="G36" s="16"/>
      <c r="H36" s="17" t="s">
        <v>121</v>
      </c>
      <c r="I36" s="17"/>
      <c r="J36" s="17"/>
      <c r="K36" s="18">
        <v>4</v>
      </c>
      <c r="L36" s="19">
        <v>121</v>
      </c>
      <c r="M36" s="20">
        <v>2</v>
      </c>
      <c r="N36" s="19">
        <v>1</v>
      </c>
      <c r="O36" s="21">
        <f>SUM(M36:N36)</f>
        <v>3</v>
      </c>
      <c r="P36" s="22"/>
      <c r="Q36" s="22"/>
      <c r="R36" s="22"/>
      <c r="S36" s="23">
        <v>31.7</v>
      </c>
      <c r="T36" s="24">
        <v>0.35416666666666669</v>
      </c>
      <c r="U36" s="24">
        <v>3.125E-2</v>
      </c>
      <c r="V36" s="24">
        <v>4.1666666666666664E-2</v>
      </c>
      <c r="W36" s="32" t="s">
        <v>33</v>
      </c>
      <c r="X36" s="4"/>
      <c r="Y36" s="4"/>
      <c r="Z36" s="4"/>
    </row>
    <row r="37" spans="1:26" s="33" customFormat="1" ht="18" customHeight="1" x14ac:dyDescent="0.4">
      <c r="A37" s="33">
        <v>1</v>
      </c>
      <c r="B37" s="13">
        <v>33</v>
      </c>
      <c r="C37" s="34" t="s">
        <v>122</v>
      </c>
      <c r="D37" s="15">
        <v>45119</v>
      </c>
      <c r="E37" s="15" t="str">
        <f t="shared" si="0"/>
        <v>水</v>
      </c>
      <c r="F37" s="27" t="s">
        <v>123</v>
      </c>
      <c r="G37" s="27"/>
      <c r="H37" s="28" t="s">
        <v>124</v>
      </c>
      <c r="I37" s="28"/>
      <c r="J37" s="28"/>
      <c r="K37" s="29">
        <v>1</v>
      </c>
      <c r="L37" s="21">
        <v>19</v>
      </c>
      <c r="M37" s="30">
        <v>0</v>
      </c>
      <c r="N37" s="21">
        <v>1</v>
      </c>
      <c r="O37" s="21">
        <f>SUM(M37:N37)</f>
        <v>1</v>
      </c>
      <c r="P37" s="22"/>
      <c r="Q37" s="22"/>
      <c r="R37" s="22"/>
      <c r="S37" s="23">
        <v>26.9</v>
      </c>
      <c r="T37" s="24">
        <v>0.35416666666666669</v>
      </c>
      <c r="U37" s="24">
        <v>3.125E-2</v>
      </c>
      <c r="V37" s="24">
        <v>4.1666666666666664E-2</v>
      </c>
      <c r="W37" s="25" t="s">
        <v>26</v>
      </c>
      <c r="X37" s="35"/>
      <c r="Y37" s="35"/>
      <c r="Z37" s="35"/>
    </row>
    <row r="38" spans="1:26" s="33" customFormat="1" ht="18" customHeight="1" x14ac:dyDescent="0.4">
      <c r="A38" s="33">
        <v>6</v>
      </c>
      <c r="B38" s="13">
        <v>34</v>
      </c>
      <c r="C38" s="34" t="s">
        <v>125</v>
      </c>
      <c r="D38" s="15">
        <v>45119</v>
      </c>
      <c r="E38" s="15" t="str">
        <f t="shared" si="0"/>
        <v>水</v>
      </c>
      <c r="F38" s="37" t="s">
        <v>126</v>
      </c>
      <c r="G38" s="37"/>
      <c r="H38" s="28" t="s">
        <v>127</v>
      </c>
      <c r="I38" s="28"/>
      <c r="J38" s="28"/>
      <c r="K38" s="29">
        <v>1</v>
      </c>
      <c r="L38" s="21">
        <v>20</v>
      </c>
      <c r="M38" s="30">
        <v>0</v>
      </c>
      <c r="N38" s="21">
        <v>1</v>
      </c>
      <c r="O38" s="21">
        <f t="shared" si="1"/>
        <v>1</v>
      </c>
      <c r="P38" s="22"/>
      <c r="Q38" s="22"/>
      <c r="R38" s="22"/>
      <c r="S38" s="23">
        <v>25.4</v>
      </c>
      <c r="T38" s="24">
        <v>0.35416666666666669</v>
      </c>
      <c r="U38" s="24">
        <v>3.125E-2</v>
      </c>
      <c r="V38" s="24">
        <v>4.1666666666666664E-2</v>
      </c>
      <c r="W38" s="25" t="s">
        <v>26</v>
      </c>
      <c r="X38" s="35"/>
      <c r="Y38" s="35"/>
      <c r="Z38" s="35"/>
    </row>
    <row r="39" spans="1:26" ht="18" customHeight="1" x14ac:dyDescent="0.4">
      <c r="A39">
        <v>15</v>
      </c>
      <c r="B39" s="13">
        <v>35</v>
      </c>
      <c r="C39" s="14" t="s">
        <v>128</v>
      </c>
      <c r="D39" s="15">
        <v>45120</v>
      </c>
      <c r="E39" s="15" t="str">
        <f t="shared" si="0"/>
        <v>木</v>
      </c>
      <c r="F39" s="16" t="s">
        <v>129</v>
      </c>
      <c r="G39" s="16"/>
      <c r="H39" s="17" t="s">
        <v>130</v>
      </c>
      <c r="I39" s="17"/>
      <c r="J39" s="17"/>
      <c r="K39" s="18">
        <v>2</v>
      </c>
      <c r="L39" s="19">
        <v>51</v>
      </c>
      <c r="M39" s="20">
        <v>1</v>
      </c>
      <c r="N39" s="19">
        <v>0</v>
      </c>
      <c r="O39" s="21">
        <f t="shared" si="1"/>
        <v>1</v>
      </c>
      <c r="P39" s="22"/>
      <c r="Q39" s="22"/>
      <c r="R39" s="22"/>
      <c r="S39" s="23">
        <v>29.3</v>
      </c>
      <c r="T39" s="24">
        <v>0.35416666666666669</v>
      </c>
      <c r="U39" s="24">
        <v>3.125E-2</v>
      </c>
      <c r="V39" s="24">
        <v>4.1666666666666664E-2</v>
      </c>
      <c r="W39" s="32" t="s">
        <v>26</v>
      </c>
      <c r="X39" s="4"/>
      <c r="Y39" s="4"/>
      <c r="Z39" s="4"/>
    </row>
    <row r="40" spans="1:26" s="26" customFormat="1" ht="18" customHeight="1" x14ac:dyDescent="0.4">
      <c r="A40" s="26">
        <v>37</v>
      </c>
      <c r="B40" s="13">
        <v>36</v>
      </c>
      <c r="C40" s="14" t="s">
        <v>131</v>
      </c>
      <c r="D40" s="15">
        <v>45121</v>
      </c>
      <c r="E40" s="15" t="str">
        <f t="shared" si="0"/>
        <v>金</v>
      </c>
      <c r="F40" s="27" t="s">
        <v>132</v>
      </c>
      <c r="G40" s="27"/>
      <c r="H40" s="28" t="s">
        <v>133</v>
      </c>
      <c r="I40" s="28"/>
      <c r="J40" s="28"/>
      <c r="K40" s="29">
        <v>2</v>
      </c>
      <c r="L40" s="21">
        <v>50</v>
      </c>
      <c r="M40" s="30">
        <v>1</v>
      </c>
      <c r="N40" s="21">
        <v>1</v>
      </c>
      <c r="O40" s="21">
        <f>SUM(M40:N40)</f>
        <v>2</v>
      </c>
      <c r="P40" s="22"/>
      <c r="Q40" s="22"/>
      <c r="R40" s="22"/>
      <c r="S40" s="23">
        <v>37.4</v>
      </c>
      <c r="T40" s="24">
        <v>0.35416666666666669</v>
      </c>
      <c r="U40" s="24">
        <v>3.125E-2</v>
      </c>
      <c r="V40" s="24">
        <v>4.1666666666666664E-2</v>
      </c>
      <c r="W40" s="32" t="s">
        <v>26</v>
      </c>
      <c r="X40" s="31"/>
      <c r="Y40" s="31"/>
      <c r="Z40" s="31"/>
    </row>
    <row r="41" spans="1:26" ht="18" customHeight="1" x14ac:dyDescent="0.4">
      <c r="A41">
        <v>36</v>
      </c>
      <c r="B41" s="13">
        <v>37</v>
      </c>
      <c r="C41" s="14" t="s">
        <v>134</v>
      </c>
      <c r="D41" s="15">
        <v>45125</v>
      </c>
      <c r="E41" s="15" t="str">
        <f t="shared" si="0"/>
        <v>火</v>
      </c>
      <c r="F41" s="16" t="s">
        <v>135</v>
      </c>
      <c r="G41" s="16"/>
      <c r="H41" s="17" t="s">
        <v>136</v>
      </c>
      <c r="I41" s="17"/>
      <c r="J41" s="17"/>
      <c r="K41" s="18">
        <v>3</v>
      </c>
      <c r="L41" s="19">
        <v>92</v>
      </c>
      <c r="M41" s="20">
        <v>2</v>
      </c>
      <c r="N41" s="19">
        <v>0</v>
      </c>
      <c r="O41" s="21">
        <f>SUM(M41:N41)</f>
        <v>2</v>
      </c>
      <c r="P41" s="22"/>
      <c r="Q41" s="22"/>
      <c r="R41" s="22"/>
      <c r="S41" s="23">
        <v>39.6</v>
      </c>
      <c r="T41" s="24">
        <v>0.35416666666666669</v>
      </c>
      <c r="U41" s="24">
        <v>3.125E-2</v>
      </c>
      <c r="V41" s="24">
        <v>4.1666666666666664E-2</v>
      </c>
      <c r="W41" s="32" t="s">
        <v>26</v>
      </c>
      <c r="X41" s="4"/>
      <c r="Y41" s="4"/>
      <c r="Z41" s="4"/>
    </row>
    <row r="42" spans="1:26" ht="18" customHeight="1" x14ac:dyDescent="0.4">
      <c r="A42">
        <v>45</v>
      </c>
      <c r="B42" s="13">
        <v>38</v>
      </c>
      <c r="C42" s="14" t="s">
        <v>137</v>
      </c>
      <c r="D42" s="15">
        <v>45126</v>
      </c>
      <c r="E42" s="15" t="str">
        <f t="shared" si="0"/>
        <v>水</v>
      </c>
      <c r="F42" s="16" t="s">
        <v>138</v>
      </c>
      <c r="G42" s="16"/>
      <c r="H42" s="17" t="s">
        <v>139</v>
      </c>
      <c r="I42" s="17"/>
      <c r="J42" s="17"/>
      <c r="K42" s="18">
        <v>1</v>
      </c>
      <c r="L42" s="19">
        <v>38</v>
      </c>
      <c r="M42" s="20">
        <v>1</v>
      </c>
      <c r="N42" s="19">
        <v>0</v>
      </c>
      <c r="O42" s="21">
        <f>SUM(M42:N42)</f>
        <v>1</v>
      </c>
      <c r="P42" s="22"/>
      <c r="Q42" s="22"/>
      <c r="R42" s="22"/>
      <c r="S42" s="23">
        <v>35.200000000000003</v>
      </c>
      <c r="T42" s="24">
        <v>0.35416666666666669</v>
      </c>
      <c r="U42" s="24">
        <v>3.125E-2</v>
      </c>
      <c r="V42" s="24">
        <v>4.1666666666666664E-2</v>
      </c>
      <c r="W42" s="32" t="s">
        <v>26</v>
      </c>
      <c r="X42" s="4"/>
      <c r="Y42" s="4"/>
      <c r="Z42" s="4"/>
    </row>
    <row r="43" spans="1:26" s="26" customFormat="1" ht="18" customHeight="1" x14ac:dyDescent="0.4">
      <c r="A43" s="26">
        <v>9</v>
      </c>
      <c r="B43" s="13">
        <v>39</v>
      </c>
      <c r="C43" s="14" t="s">
        <v>140</v>
      </c>
      <c r="D43" s="15">
        <v>45167</v>
      </c>
      <c r="E43" s="15" t="str">
        <f t="shared" si="0"/>
        <v>火</v>
      </c>
      <c r="F43" s="27" t="s">
        <v>141</v>
      </c>
      <c r="G43" s="27"/>
      <c r="H43" s="28" t="s">
        <v>142</v>
      </c>
      <c r="I43" s="28"/>
      <c r="J43" s="28"/>
      <c r="K43" s="29">
        <v>1</v>
      </c>
      <c r="L43" s="21">
        <v>15</v>
      </c>
      <c r="M43" s="30">
        <v>0</v>
      </c>
      <c r="N43" s="21">
        <v>1</v>
      </c>
      <c r="O43" s="21">
        <f>SUM(M43:N43)</f>
        <v>1</v>
      </c>
      <c r="P43" s="22"/>
      <c r="Q43" s="22"/>
      <c r="R43" s="22"/>
      <c r="S43" s="23">
        <v>25</v>
      </c>
      <c r="T43" s="24">
        <v>0.35416666666666669</v>
      </c>
      <c r="U43" s="24">
        <v>3.125E-2</v>
      </c>
      <c r="V43" s="24">
        <v>4.1666666666666664E-2</v>
      </c>
      <c r="W43" s="25" t="s">
        <v>26</v>
      </c>
      <c r="X43" s="31"/>
      <c r="Y43" s="31"/>
      <c r="Z43" s="31"/>
    </row>
    <row r="44" spans="1:26" ht="18" customHeight="1" x14ac:dyDescent="0.4">
      <c r="A44">
        <v>41</v>
      </c>
      <c r="B44" s="13">
        <v>40</v>
      </c>
      <c r="C44" s="14" t="s">
        <v>143</v>
      </c>
      <c r="D44" s="15">
        <v>45170</v>
      </c>
      <c r="E44" s="15" t="str">
        <f t="shared" si="0"/>
        <v>金</v>
      </c>
      <c r="F44" s="16" t="s">
        <v>144</v>
      </c>
      <c r="G44" s="16"/>
      <c r="H44" s="17" t="s">
        <v>145</v>
      </c>
      <c r="I44" s="17"/>
      <c r="J44" s="17"/>
      <c r="K44" s="18">
        <v>2</v>
      </c>
      <c r="L44" s="19">
        <v>59</v>
      </c>
      <c r="M44" s="20">
        <v>1</v>
      </c>
      <c r="N44" s="19">
        <v>1</v>
      </c>
      <c r="O44" s="21">
        <f t="shared" si="1"/>
        <v>2</v>
      </c>
      <c r="P44" s="22"/>
      <c r="Q44" s="22"/>
      <c r="R44" s="22"/>
      <c r="S44" s="23">
        <v>43</v>
      </c>
      <c r="T44" s="24">
        <v>0.35416666666666669</v>
      </c>
      <c r="U44" s="24">
        <v>3.125E-2</v>
      </c>
      <c r="V44" s="24">
        <v>4.1666666666666664E-2</v>
      </c>
      <c r="W44" s="32" t="s">
        <v>26</v>
      </c>
      <c r="X44" s="4"/>
      <c r="Y44" s="4"/>
      <c r="Z44" s="4"/>
    </row>
    <row r="45" spans="1:26" ht="18" customHeight="1" x14ac:dyDescent="0.4">
      <c r="A45">
        <v>27</v>
      </c>
      <c r="B45" s="13">
        <v>41</v>
      </c>
      <c r="C45" s="14" t="s">
        <v>146</v>
      </c>
      <c r="D45" s="15">
        <v>45175</v>
      </c>
      <c r="E45" s="15" t="str">
        <f t="shared" si="0"/>
        <v>水</v>
      </c>
      <c r="F45" s="16" t="s">
        <v>147</v>
      </c>
      <c r="G45" s="16"/>
      <c r="H45" s="17" t="s">
        <v>148</v>
      </c>
      <c r="I45" s="17"/>
      <c r="J45" s="17"/>
      <c r="K45" s="18">
        <v>2</v>
      </c>
      <c r="L45" s="19">
        <v>48</v>
      </c>
      <c r="M45" s="20">
        <v>1</v>
      </c>
      <c r="N45" s="19">
        <v>0</v>
      </c>
      <c r="O45" s="21">
        <f>SUM(M45:N45)</f>
        <v>1</v>
      </c>
      <c r="P45" s="22"/>
      <c r="Q45" s="22"/>
      <c r="R45" s="22"/>
      <c r="S45" s="23">
        <v>38.299999999999997</v>
      </c>
      <c r="T45" s="24">
        <v>0.35416666666666669</v>
      </c>
      <c r="U45" s="24">
        <v>3.125E-2</v>
      </c>
      <c r="V45" s="24">
        <v>4.1666666666666664E-2</v>
      </c>
      <c r="W45" s="32" t="s">
        <v>26</v>
      </c>
      <c r="X45" s="4"/>
      <c r="Y45" s="4"/>
      <c r="Z45" s="4"/>
    </row>
    <row r="46" spans="1:26" ht="18" customHeight="1" x14ac:dyDescent="0.4">
      <c r="A46">
        <v>2</v>
      </c>
      <c r="B46" s="13">
        <v>42</v>
      </c>
      <c r="C46" s="14" t="s">
        <v>149</v>
      </c>
      <c r="D46" s="15">
        <v>45177</v>
      </c>
      <c r="E46" s="15" t="str">
        <f t="shared" si="0"/>
        <v>金</v>
      </c>
      <c r="F46" s="16" t="s">
        <v>150</v>
      </c>
      <c r="G46" s="38"/>
      <c r="H46" s="39" t="s">
        <v>151</v>
      </c>
      <c r="I46" s="17"/>
      <c r="J46" s="17"/>
      <c r="K46" s="18">
        <v>3</v>
      </c>
      <c r="L46" s="19">
        <v>81</v>
      </c>
      <c r="M46" s="20">
        <v>2</v>
      </c>
      <c r="N46" s="19">
        <v>0</v>
      </c>
      <c r="O46" s="21">
        <f>SUM(M46:N46)</f>
        <v>2</v>
      </c>
      <c r="P46" s="22"/>
      <c r="Q46" s="22"/>
      <c r="R46" s="22"/>
      <c r="S46" s="23">
        <v>25.3</v>
      </c>
      <c r="T46" s="24">
        <v>0.35416666666666669</v>
      </c>
      <c r="U46" s="24">
        <v>3.125E-2</v>
      </c>
      <c r="V46" s="24">
        <v>4.1666666666666664E-2</v>
      </c>
      <c r="W46" s="32" t="s">
        <v>26</v>
      </c>
      <c r="X46" s="4"/>
      <c r="Y46" s="4"/>
      <c r="Z46" s="4"/>
    </row>
    <row r="47" spans="1:26" ht="18" customHeight="1" x14ac:dyDescent="0.4">
      <c r="A47">
        <v>40</v>
      </c>
      <c r="B47" s="13">
        <v>43</v>
      </c>
      <c r="C47" s="14" t="s">
        <v>152</v>
      </c>
      <c r="D47" s="15">
        <v>45182</v>
      </c>
      <c r="E47" s="15" t="str">
        <f t="shared" si="0"/>
        <v>水</v>
      </c>
      <c r="F47" s="16" t="s">
        <v>153</v>
      </c>
      <c r="G47" s="16"/>
      <c r="H47" s="17" t="s">
        <v>154</v>
      </c>
      <c r="I47" s="17"/>
      <c r="J47" s="17"/>
      <c r="K47" s="18">
        <v>1</v>
      </c>
      <c r="L47" s="19">
        <v>35</v>
      </c>
      <c r="M47" s="20">
        <v>1</v>
      </c>
      <c r="N47" s="19">
        <v>0</v>
      </c>
      <c r="O47" s="21">
        <f t="shared" si="1"/>
        <v>1</v>
      </c>
      <c r="P47" s="22"/>
      <c r="Q47" s="22"/>
      <c r="R47" s="22"/>
      <c r="S47" s="23">
        <v>40.6</v>
      </c>
      <c r="T47" s="24">
        <v>0.35416666666666669</v>
      </c>
      <c r="U47" s="24">
        <v>3.125E-2</v>
      </c>
      <c r="V47" s="24">
        <v>4.1666666666666664E-2</v>
      </c>
      <c r="W47" s="32" t="s">
        <v>26</v>
      </c>
      <c r="X47" s="4"/>
      <c r="Y47" s="4"/>
      <c r="Z47" s="4"/>
    </row>
    <row r="48" spans="1:26" ht="18" customHeight="1" x14ac:dyDescent="0.4">
      <c r="A48">
        <v>26</v>
      </c>
      <c r="B48" s="13">
        <v>44</v>
      </c>
      <c r="C48" s="14" t="s">
        <v>155</v>
      </c>
      <c r="D48" s="15">
        <v>45184</v>
      </c>
      <c r="E48" s="15" t="str">
        <f t="shared" si="0"/>
        <v>金</v>
      </c>
      <c r="F48" s="16" t="s">
        <v>156</v>
      </c>
      <c r="G48" s="16"/>
      <c r="H48" s="17" t="s">
        <v>157</v>
      </c>
      <c r="I48" s="40"/>
      <c r="J48" s="40"/>
      <c r="K48" s="18">
        <v>1</v>
      </c>
      <c r="L48" s="19">
        <v>35</v>
      </c>
      <c r="M48" s="41">
        <v>1</v>
      </c>
      <c r="N48" s="42">
        <v>0</v>
      </c>
      <c r="O48" s="43">
        <f t="shared" si="1"/>
        <v>1</v>
      </c>
      <c r="P48" s="44"/>
      <c r="Q48" s="44"/>
      <c r="R48" s="44"/>
      <c r="S48" s="23">
        <v>38.299999999999997</v>
      </c>
      <c r="T48" s="24">
        <v>0.35416666666666669</v>
      </c>
      <c r="U48" s="24">
        <v>3.125E-2</v>
      </c>
      <c r="V48" s="24">
        <v>4.1666666666666664E-2</v>
      </c>
      <c r="W48" s="32" t="s">
        <v>26</v>
      </c>
      <c r="X48" s="4"/>
      <c r="Y48" s="4"/>
      <c r="Z48" s="4"/>
    </row>
    <row r="49" spans="1:26" ht="18" customHeight="1" x14ac:dyDescent="0.4">
      <c r="A49">
        <v>21</v>
      </c>
      <c r="B49" s="13">
        <v>45</v>
      </c>
      <c r="C49" s="45"/>
      <c r="D49" s="15">
        <v>45191</v>
      </c>
      <c r="E49" s="15" t="str">
        <f t="shared" si="0"/>
        <v>金</v>
      </c>
      <c r="F49" s="16" t="s">
        <v>158</v>
      </c>
      <c r="G49" s="16"/>
      <c r="H49" s="17" t="s">
        <v>159</v>
      </c>
      <c r="I49" s="40"/>
      <c r="J49" s="40"/>
      <c r="K49" s="46">
        <v>2</v>
      </c>
      <c r="L49" s="42">
        <v>57</v>
      </c>
      <c r="M49" s="41">
        <v>1</v>
      </c>
      <c r="N49" s="42">
        <v>1</v>
      </c>
      <c r="O49" s="43">
        <f>SUM(M49:N49)</f>
        <v>2</v>
      </c>
      <c r="P49" s="44"/>
      <c r="Q49" s="44"/>
      <c r="R49" s="44"/>
      <c r="S49" s="47">
        <v>32.9</v>
      </c>
      <c r="T49" s="24">
        <v>0.35416666666666669</v>
      </c>
      <c r="U49" s="24">
        <v>3.125E-2</v>
      </c>
      <c r="V49" s="24">
        <v>4.1666666666666664E-2</v>
      </c>
      <c r="W49" s="32" t="s">
        <v>26</v>
      </c>
      <c r="X49" s="4"/>
      <c r="Y49" s="4"/>
      <c r="Z49" s="4"/>
    </row>
    <row r="50" spans="1:26" ht="18" customHeight="1" x14ac:dyDescent="0.4">
      <c r="A50">
        <v>28</v>
      </c>
      <c r="B50" s="13">
        <v>46</v>
      </c>
      <c r="C50" s="14" t="s">
        <v>160</v>
      </c>
      <c r="D50" s="15">
        <v>45217</v>
      </c>
      <c r="E50" s="15" t="str">
        <f t="shared" si="0"/>
        <v>水</v>
      </c>
      <c r="F50" s="16" t="s">
        <v>161</v>
      </c>
      <c r="G50" s="16"/>
      <c r="H50" s="17" t="s">
        <v>162</v>
      </c>
      <c r="I50" s="17"/>
      <c r="J50" s="17"/>
      <c r="K50" s="18">
        <v>2</v>
      </c>
      <c r="L50" s="19">
        <v>73</v>
      </c>
      <c r="M50" s="20">
        <v>1</v>
      </c>
      <c r="N50" s="19">
        <v>1</v>
      </c>
      <c r="O50" s="21">
        <f>SUM(M50:N50)</f>
        <v>2</v>
      </c>
      <c r="P50" s="22"/>
      <c r="Q50" s="22"/>
      <c r="R50" s="22"/>
      <c r="S50" s="23">
        <v>37.200000000000003</v>
      </c>
      <c r="T50" s="24">
        <v>0.35416666666666669</v>
      </c>
      <c r="U50" s="24">
        <v>3.125E-2</v>
      </c>
      <c r="V50" s="24">
        <v>4.1666666666666664E-2</v>
      </c>
      <c r="W50" s="32" t="s">
        <v>26</v>
      </c>
      <c r="X50" s="4"/>
      <c r="Y50" s="4"/>
      <c r="Z50" s="4"/>
    </row>
    <row r="51" spans="1:26" ht="18" customHeight="1" thickBot="1" x14ac:dyDescent="0.45">
      <c r="A51">
        <v>47</v>
      </c>
      <c r="B51" s="48">
        <v>47</v>
      </c>
      <c r="C51" s="49" t="e">
        <f>VLOOKUP(F51,#REF!,3,0)</f>
        <v>#REF!</v>
      </c>
      <c r="D51" s="50">
        <v>45261</v>
      </c>
      <c r="E51" s="15" t="str">
        <f t="shared" si="0"/>
        <v>金</v>
      </c>
      <c r="F51" s="51" t="s">
        <v>163</v>
      </c>
      <c r="G51" s="51"/>
      <c r="H51" s="52" t="s">
        <v>164</v>
      </c>
      <c r="I51" s="52"/>
      <c r="J51" s="52"/>
      <c r="K51" s="53">
        <v>1</v>
      </c>
      <c r="L51" s="54">
        <v>20</v>
      </c>
      <c r="M51" s="55">
        <v>0</v>
      </c>
      <c r="N51" s="54">
        <v>1</v>
      </c>
      <c r="O51" s="43">
        <f t="shared" si="1"/>
        <v>1</v>
      </c>
      <c r="P51" s="56"/>
      <c r="Q51" s="56"/>
      <c r="R51" s="44"/>
      <c r="S51" s="57">
        <v>32</v>
      </c>
      <c r="T51" s="24">
        <v>0.35416666666666669</v>
      </c>
      <c r="U51" s="24">
        <v>3.125E-2</v>
      </c>
      <c r="V51" s="24">
        <v>4.1666666666666664E-2</v>
      </c>
      <c r="W51" s="58" t="s">
        <v>26</v>
      </c>
      <c r="X51" s="4"/>
      <c r="Y51" s="4"/>
      <c r="Z51" s="4"/>
    </row>
    <row r="52" spans="1:26" ht="18" customHeight="1" thickTop="1" x14ac:dyDescent="0.4">
      <c r="B52" s="74" t="s">
        <v>165</v>
      </c>
      <c r="C52" s="75"/>
      <c r="D52" s="75"/>
      <c r="E52" s="75"/>
      <c r="F52" s="75"/>
      <c r="G52" s="75"/>
      <c r="H52" s="76"/>
      <c r="I52" s="59"/>
      <c r="J52" s="59"/>
      <c r="K52" s="59"/>
      <c r="L52" s="60">
        <f>SUM(L5:L51)</f>
        <v>2871</v>
      </c>
      <c r="M52" s="61">
        <f>SUM(M5:M51)</f>
        <v>53</v>
      </c>
      <c r="N52" s="60">
        <f t="shared" ref="N52" si="2">SUM(N6:N51)</f>
        <v>28</v>
      </c>
      <c r="O52" s="60">
        <f>SUM(O5:O51)</f>
        <v>81</v>
      </c>
      <c r="P52" s="62"/>
      <c r="Q52" s="62"/>
      <c r="R52" s="62"/>
      <c r="S52" s="63"/>
      <c r="T52" s="64"/>
      <c r="U52" s="65"/>
      <c r="V52" s="65"/>
      <c r="W52" s="66"/>
      <c r="X52" s="4"/>
      <c r="Y52" s="4"/>
      <c r="Z52" s="4"/>
    </row>
    <row r="53" spans="1:26" ht="21.75" customHeight="1" x14ac:dyDescent="0.4">
      <c r="B53" s="77" t="s">
        <v>166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</row>
    <row r="54" spans="1:26" ht="15.75" customHeight="1" x14ac:dyDescent="0.4">
      <c r="B54" s="67"/>
      <c r="C54" s="67"/>
      <c r="D54" s="68"/>
      <c r="E54" s="69"/>
      <c r="F54" s="67"/>
      <c r="G54" s="67"/>
      <c r="H54" s="67"/>
      <c r="I54" s="67"/>
      <c r="J54" s="67"/>
      <c r="K54" s="68"/>
      <c r="L54" s="67"/>
      <c r="M54" s="67"/>
      <c r="N54" s="67"/>
      <c r="O54" s="67"/>
      <c r="P54" s="70"/>
      <c r="Q54" s="70"/>
      <c r="R54" s="70"/>
      <c r="S54" s="67"/>
      <c r="T54" s="71"/>
    </row>
    <row r="55" spans="1:26" ht="15.75" customHeight="1" x14ac:dyDescent="0.4">
      <c r="B55" s="67"/>
      <c r="C55" s="67"/>
      <c r="D55" s="68"/>
      <c r="E55" s="69"/>
      <c r="F55" s="67"/>
      <c r="G55" s="67"/>
      <c r="H55" s="67"/>
      <c r="I55" s="67"/>
      <c r="J55" s="67"/>
      <c r="K55" s="68"/>
      <c r="L55" s="67"/>
      <c r="M55" s="67"/>
      <c r="N55" s="67"/>
      <c r="O55" s="67"/>
      <c r="P55" s="70"/>
      <c r="Q55" s="70"/>
      <c r="R55" s="70"/>
      <c r="S55" s="67"/>
      <c r="T55" s="71"/>
    </row>
    <row r="56" spans="1:26" ht="15.75" customHeight="1" x14ac:dyDescent="0.4">
      <c r="B56" s="67"/>
      <c r="C56" s="67"/>
      <c r="D56" s="68"/>
      <c r="E56" s="69"/>
      <c r="F56" s="67"/>
      <c r="G56" s="67"/>
      <c r="H56" s="67"/>
      <c r="I56" s="67"/>
      <c r="J56" s="67"/>
      <c r="K56" s="68"/>
      <c r="L56" s="67"/>
      <c r="M56" s="67"/>
      <c r="N56" s="67"/>
      <c r="O56" s="67"/>
      <c r="P56" s="70"/>
      <c r="Q56" s="70"/>
      <c r="R56" s="70"/>
      <c r="S56" s="67"/>
      <c r="T56" s="71"/>
    </row>
    <row r="57" spans="1:26" ht="15.75" customHeight="1" x14ac:dyDescent="0.4">
      <c r="B57" s="67"/>
      <c r="C57" s="67"/>
      <c r="D57" s="68"/>
      <c r="E57" s="69"/>
      <c r="F57" s="67"/>
      <c r="G57" s="67"/>
      <c r="H57" s="67"/>
      <c r="I57" s="67"/>
      <c r="J57" s="67"/>
      <c r="K57" s="68"/>
      <c r="L57" s="67"/>
      <c r="M57" s="67"/>
      <c r="N57" s="67"/>
      <c r="O57" s="67"/>
      <c r="P57" s="70"/>
      <c r="Q57" s="70"/>
      <c r="R57" s="70"/>
      <c r="S57" s="67"/>
      <c r="T57" s="71"/>
    </row>
    <row r="58" spans="1:26" ht="15.75" customHeight="1" x14ac:dyDescent="0.4">
      <c r="B58" s="67"/>
      <c r="C58" s="67"/>
      <c r="D58" s="68"/>
      <c r="E58" s="69"/>
      <c r="F58" s="67"/>
      <c r="G58" s="67"/>
      <c r="H58" s="67"/>
      <c r="I58" s="67"/>
      <c r="J58" s="67"/>
      <c r="K58" s="68"/>
      <c r="L58" s="67"/>
      <c r="M58" s="67"/>
      <c r="N58" s="67"/>
      <c r="O58" s="67"/>
      <c r="P58" s="70"/>
      <c r="Q58" s="70"/>
      <c r="R58" s="70"/>
      <c r="S58" s="67"/>
      <c r="T58" s="71"/>
    </row>
    <row r="59" spans="1:26" ht="15.75" customHeight="1" x14ac:dyDescent="0.4">
      <c r="B59" s="67"/>
      <c r="C59" s="67"/>
      <c r="D59" s="68"/>
      <c r="E59" s="69"/>
      <c r="F59" s="67"/>
      <c r="G59" s="67"/>
      <c r="H59" s="67"/>
      <c r="I59" s="67"/>
      <c r="J59" s="67"/>
      <c r="K59" s="68"/>
      <c r="L59" s="67"/>
      <c r="M59" s="67"/>
      <c r="N59" s="67"/>
      <c r="O59" s="67"/>
      <c r="P59" s="70"/>
      <c r="Q59" s="70"/>
      <c r="R59" s="70"/>
      <c r="S59" s="67"/>
      <c r="T59" s="71"/>
    </row>
    <row r="60" spans="1:26" ht="15.75" customHeight="1" x14ac:dyDescent="0.4">
      <c r="B60" s="67"/>
      <c r="C60" s="67"/>
      <c r="D60" s="68"/>
      <c r="E60" s="69"/>
      <c r="F60" s="67"/>
      <c r="G60" s="67"/>
      <c r="H60" s="67"/>
      <c r="I60" s="67"/>
      <c r="J60" s="67"/>
      <c r="K60" s="68"/>
      <c r="L60" s="67"/>
      <c r="M60" s="67"/>
      <c r="N60" s="67"/>
      <c r="O60" s="67"/>
      <c r="P60" s="70"/>
      <c r="Q60" s="70"/>
      <c r="R60" s="70"/>
      <c r="S60" s="67"/>
      <c r="T60" s="71"/>
    </row>
    <row r="61" spans="1:26" ht="15.75" customHeight="1" x14ac:dyDescent="0.4">
      <c r="B61" s="67"/>
      <c r="C61" s="67"/>
      <c r="D61" s="68"/>
      <c r="E61" s="69"/>
      <c r="F61" s="67"/>
      <c r="G61" s="67"/>
      <c r="H61" s="67"/>
      <c r="I61" s="67"/>
      <c r="J61" s="67"/>
      <c r="K61" s="68"/>
      <c r="L61" s="67"/>
      <c r="M61" s="67"/>
      <c r="N61" s="67"/>
      <c r="O61" s="67"/>
      <c r="P61" s="70"/>
      <c r="Q61" s="70"/>
      <c r="R61" s="70"/>
      <c r="S61" s="67"/>
      <c r="T61" s="71"/>
    </row>
    <row r="62" spans="1:26" ht="15.75" customHeight="1" x14ac:dyDescent="0.4">
      <c r="B62" s="67"/>
      <c r="C62" s="67"/>
      <c r="D62" s="68"/>
      <c r="E62" s="69"/>
      <c r="F62" s="67"/>
      <c r="G62" s="67"/>
      <c r="H62" s="67"/>
      <c r="I62" s="67"/>
      <c r="J62" s="67"/>
      <c r="K62" s="68"/>
      <c r="L62" s="67"/>
      <c r="M62" s="67"/>
      <c r="N62" s="67"/>
      <c r="O62" s="67"/>
      <c r="P62" s="70"/>
      <c r="Q62" s="70"/>
      <c r="R62" s="70"/>
      <c r="S62" s="67"/>
      <c r="T62" s="71"/>
    </row>
    <row r="63" spans="1:26" ht="15.75" customHeight="1" x14ac:dyDescent="0.4">
      <c r="B63" s="67"/>
      <c r="C63" s="67"/>
      <c r="D63" s="68"/>
      <c r="E63" s="69"/>
      <c r="F63" s="67"/>
      <c r="G63" s="67"/>
      <c r="H63" s="67"/>
      <c r="I63" s="67"/>
      <c r="J63" s="67"/>
      <c r="K63" s="68"/>
      <c r="L63" s="67"/>
      <c r="M63" s="67"/>
      <c r="N63" s="67"/>
      <c r="O63" s="67"/>
      <c r="P63" s="70"/>
      <c r="Q63" s="70"/>
      <c r="R63" s="70"/>
      <c r="S63" s="67"/>
      <c r="T63" s="71"/>
    </row>
    <row r="64" spans="1:26" ht="15.75" customHeight="1" x14ac:dyDescent="0.4">
      <c r="B64" s="67"/>
      <c r="C64" s="67"/>
      <c r="D64" s="68"/>
      <c r="E64" s="69"/>
      <c r="F64" s="67"/>
      <c r="G64" s="67"/>
      <c r="H64" s="67"/>
      <c r="I64" s="67"/>
      <c r="J64" s="67"/>
      <c r="K64" s="68"/>
      <c r="L64" s="67"/>
      <c r="M64" s="67"/>
      <c r="N64" s="67"/>
      <c r="O64" s="67"/>
      <c r="P64" s="70"/>
      <c r="Q64" s="70"/>
      <c r="R64" s="70"/>
      <c r="S64" s="67"/>
      <c r="T64" s="71"/>
    </row>
    <row r="65" spans="2:20" ht="15.75" customHeight="1" x14ac:dyDescent="0.4">
      <c r="B65" s="67"/>
      <c r="C65" s="67"/>
      <c r="D65" s="68"/>
      <c r="E65" s="69"/>
      <c r="F65" s="67"/>
      <c r="G65" s="67"/>
      <c r="H65" s="67"/>
      <c r="I65" s="67"/>
      <c r="J65" s="67"/>
      <c r="K65" s="68"/>
      <c r="L65" s="67"/>
      <c r="M65" s="67"/>
      <c r="N65" s="67"/>
      <c r="O65" s="67"/>
      <c r="P65" s="70"/>
      <c r="Q65" s="70"/>
      <c r="R65" s="70"/>
      <c r="S65" s="67"/>
      <c r="T65" s="71"/>
    </row>
    <row r="66" spans="2:20" ht="15.75" customHeight="1" x14ac:dyDescent="0.4">
      <c r="B66" s="67"/>
      <c r="C66" s="67"/>
      <c r="D66" s="68"/>
      <c r="E66" s="69"/>
      <c r="F66" s="67"/>
      <c r="G66" s="67"/>
      <c r="H66" s="67"/>
      <c r="I66" s="67"/>
      <c r="J66" s="67"/>
      <c r="K66" s="68"/>
      <c r="L66" s="67"/>
      <c r="M66" s="67"/>
      <c r="N66" s="67"/>
      <c r="O66" s="67"/>
      <c r="P66" s="70"/>
      <c r="Q66" s="70"/>
      <c r="R66" s="70"/>
      <c r="S66" s="67"/>
      <c r="T66" s="71"/>
    </row>
  </sheetData>
  <mergeCells count="20">
    <mergeCell ref="B2:V2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V3:V4"/>
    <mergeCell ref="W3:W4"/>
    <mergeCell ref="B52:H52"/>
    <mergeCell ref="B53:V53"/>
    <mergeCell ref="L3:L4"/>
    <mergeCell ref="M3:O3"/>
    <mergeCell ref="P3:R3"/>
    <mergeCell ref="S3:S4"/>
    <mergeCell ref="T3:T4"/>
    <mergeCell ref="U3:U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1" fitToHeight="0" orientation="portrait" r:id="rId1"/>
  <headerFooter>
    <oddHeader xml:space="preserve">&amp;C&amp;13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配車一覧（手書用）</vt:lpstr>
      <vt:lpstr>'配車一覧（手書用）'!Print_Area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横須賀市_環境施設課＿田京</cp:lastModifiedBy>
  <cp:lastPrinted>2023-04-05T08:10:49Z</cp:lastPrinted>
  <dcterms:created xsi:type="dcterms:W3CDTF">2023-04-05T07:53:36Z</dcterms:created>
  <dcterms:modified xsi:type="dcterms:W3CDTF">2023-04-07T02:57:49Z</dcterms:modified>
</cp:coreProperties>
</file>