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ing.local\fsroot\fs\16_財政部\1620_契約課\課共有\個人フォルダ\13中村（有）\ネットワークプリンタ借上及びトナーカートリッジ等購入\仕様書等\"/>
    </mc:Choice>
  </mc:AlternateContent>
  <bookViews>
    <workbookView xWindow="10245" yWindow="-15" windowWidth="10290" windowHeight="9630"/>
  </bookViews>
  <sheets>
    <sheet name="見積金額積算内訳書（６２ヶ月分見積り合わせ用）" sheetId="3" r:id="rId1"/>
  </sheets>
  <definedNames>
    <definedName name="_xlnm.Print_Area" localSheetId="0">'見積金額積算内訳書（６２ヶ月分見積り合わせ用）'!$A$1:$J$46</definedName>
  </definedNames>
  <calcPr calcId="152511"/>
</workbook>
</file>

<file path=xl/calcChain.xml><?xml version="1.0" encoding="utf-8"?>
<calcChain xmlns="http://schemas.openxmlformats.org/spreadsheetml/2006/main">
  <c r="F17" i="3" l="1"/>
  <c r="E12" i="3" l="1"/>
  <c r="E11" i="3"/>
  <c r="F18" i="3"/>
  <c r="F19" i="3"/>
  <c r="F20" i="3"/>
  <c r="F21" i="3"/>
  <c r="F22" i="3"/>
  <c r="F23" i="3"/>
  <c r="F24" i="3"/>
  <c r="I17" i="3"/>
  <c r="I18" i="3"/>
  <c r="I19" i="3"/>
  <c r="I20" i="3"/>
  <c r="I21" i="3"/>
  <c r="I22" i="3"/>
  <c r="I23" i="3"/>
  <c r="I24" i="3"/>
  <c r="J21" i="3" l="1"/>
  <c r="J22" i="3"/>
  <c r="J23" i="3"/>
  <c r="J24" i="3"/>
  <c r="J17" i="3"/>
  <c r="J18" i="3"/>
  <c r="J19" i="3"/>
  <c r="J20" i="3"/>
  <c r="J25" i="3" l="1"/>
  <c r="D39" i="3" s="1"/>
</calcChain>
</file>

<file path=xl/sharedStrings.xml><?xml version="1.0" encoding="utf-8"?>
<sst xmlns="http://schemas.openxmlformats.org/spreadsheetml/2006/main" count="42" uniqueCount="33">
  <si>
    <t>物件名</t>
    <rPh sb="0" eb="2">
      <t>ブッケン</t>
    </rPh>
    <rPh sb="2" eb="3">
      <t>メイ</t>
    </rPh>
    <phoneticPr fontId="2"/>
  </si>
  <si>
    <t>単位</t>
    <rPh sb="0" eb="2">
      <t>タンイ</t>
    </rPh>
    <phoneticPr fontId="2"/>
  </si>
  <si>
    <t>個</t>
    <rPh sb="0" eb="1">
      <t>コ</t>
    </rPh>
    <phoneticPr fontId="2"/>
  </si>
  <si>
    <t>予　定　　　数　量</t>
    <rPh sb="0" eb="1">
      <t>ヨ</t>
    </rPh>
    <rPh sb="2" eb="3">
      <t>サダム</t>
    </rPh>
    <rPh sb="6" eb="7">
      <t>カズ</t>
    </rPh>
    <rPh sb="8" eb="9">
      <t>リョウ</t>
    </rPh>
    <phoneticPr fontId="2"/>
  </si>
  <si>
    <t>（税抜き）</t>
    <rPh sb="1" eb="2">
      <t>ゼイ</t>
    </rPh>
    <rPh sb="2" eb="3">
      <t>ヌ</t>
    </rPh>
    <phoneticPr fontId="2"/>
  </si>
  <si>
    <t>№</t>
    <phoneticPr fontId="2"/>
  </si>
  <si>
    <t>品質・形状・寸法　　　又は型式</t>
    <rPh sb="0" eb="2">
      <t>ヒンシツ</t>
    </rPh>
    <rPh sb="3" eb="5">
      <t>ケイジョウ</t>
    </rPh>
    <rPh sb="6" eb="8">
      <t>スンポウ</t>
    </rPh>
    <rPh sb="11" eb="12">
      <t>マタ</t>
    </rPh>
    <rPh sb="13" eb="15">
      <t>カタシキ</t>
    </rPh>
    <phoneticPr fontId="2"/>
  </si>
  <si>
    <t>再生品</t>
    <rPh sb="0" eb="2">
      <t>サイセイ</t>
    </rPh>
    <rPh sb="2" eb="3">
      <t>ヒン</t>
    </rPh>
    <phoneticPr fontId="2"/>
  </si>
  <si>
    <t>枚</t>
    <rPh sb="0" eb="1">
      <t>マイ</t>
    </rPh>
    <phoneticPr fontId="2"/>
  </si>
  <si>
    <t>プリンタ台数（A3カラー）</t>
    <rPh sb="4" eb="6">
      <t>ダイスウ</t>
    </rPh>
    <phoneticPr fontId="2"/>
  </si>
  <si>
    <t>台</t>
    <rPh sb="0" eb="1">
      <t>ダイ</t>
    </rPh>
    <phoneticPr fontId="2"/>
  </si>
  <si>
    <t>62ヶ月分の想定印刷枚数</t>
    <rPh sb="3" eb="4">
      <t>ゲツ</t>
    </rPh>
    <rPh sb="4" eb="5">
      <t>ブン</t>
    </rPh>
    <rPh sb="6" eb="8">
      <t>ソウテイ</t>
    </rPh>
    <rPh sb="10" eb="12">
      <t>マイスウ</t>
    </rPh>
    <phoneticPr fontId="2"/>
  </si>
  <si>
    <t>メーカー公表（純正）
印刷可能枚数（枚）</t>
    <rPh sb="4" eb="6">
      <t>コウヒョウ</t>
    </rPh>
    <rPh sb="7" eb="9">
      <t>ジュンセイ</t>
    </rPh>
    <rPh sb="11" eb="13">
      <t>インサツ</t>
    </rPh>
    <rPh sb="13" eb="15">
      <t>カノウ</t>
    </rPh>
    <rPh sb="15" eb="17">
      <t>マイスウ</t>
    </rPh>
    <rPh sb="18" eb="19">
      <t>マイ</t>
    </rPh>
    <phoneticPr fontId="2"/>
  </si>
  <si>
    <t>算出用枚数
（枚）</t>
    <rPh sb="0" eb="2">
      <t>サンシュツ</t>
    </rPh>
    <rPh sb="2" eb="3">
      <t>ヨウ</t>
    </rPh>
    <rPh sb="3" eb="5">
      <t>マイスウ</t>
    </rPh>
    <rPh sb="7" eb="8">
      <t>マイ</t>
    </rPh>
    <phoneticPr fontId="2"/>
  </si>
  <si>
    <t>リース物件名</t>
    <rPh sb="3" eb="5">
      <t>ブッケン</t>
    </rPh>
    <rPh sb="5" eb="6">
      <t>メイ</t>
    </rPh>
    <phoneticPr fontId="2"/>
  </si>
  <si>
    <t>数　量</t>
    <rPh sb="0" eb="1">
      <t>カズ</t>
    </rPh>
    <rPh sb="2" eb="3">
      <t>リョウ</t>
    </rPh>
    <phoneticPr fontId="2"/>
  </si>
  <si>
    <t>ネットワークプリンタ</t>
    <phoneticPr fontId="2"/>
  </si>
  <si>
    <t>①１ヶ月（24台）</t>
    <rPh sb="3" eb="4">
      <t>ゲツ</t>
    </rPh>
    <rPh sb="7" eb="8">
      <t>ダイ</t>
    </rPh>
    <phoneticPr fontId="2"/>
  </si>
  <si>
    <t>②８ヶ月（初年度分）</t>
    <rPh sb="3" eb="4">
      <t>ゲツ</t>
    </rPh>
    <rPh sb="5" eb="8">
      <t>ショネンド</t>
    </rPh>
    <rPh sb="8" eb="9">
      <t>ブン</t>
    </rPh>
    <phoneticPr fontId="2"/>
  </si>
  <si>
    <t>③62ヶ月合計</t>
    <rPh sb="4" eb="5">
      <t>ゲツ</t>
    </rPh>
    <rPh sb="5" eb="7">
      <t>ゴウケイ</t>
    </rPh>
    <phoneticPr fontId="2"/>
  </si>
  <si>
    <t>見積金額(円）</t>
    <rPh sb="0" eb="2">
      <t>ミツモリ</t>
    </rPh>
    <rPh sb="2" eb="4">
      <t>キンガク</t>
    </rPh>
    <rPh sb="5" eb="6">
      <t>エン</t>
    </rPh>
    <phoneticPr fontId="2"/>
  </si>
  <si>
    <t>　…１ヶ月リース料総額</t>
    <rPh sb="2" eb="5">
      <t>イッカゲツ</t>
    </rPh>
    <rPh sb="8" eb="9">
      <t>リョウ</t>
    </rPh>
    <rPh sb="9" eb="11">
      <t>ソウガク</t>
    </rPh>
    <phoneticPr fontId="2"/>
  </si>
  <si>
    <t>　…①×8</t>
    <phoneticPr fontId="2"/>
  </si>
  <si>
    <t>　…①×62</t>
    <phoneticPr fontId="2"/>
  </si>
  <si>
    <t>④合計</t>
    <rPh sb="1" eb="3">
      <t>ゴウケイ</t>
    </rPh>
    <phoneticPr fontId="2"/>
  </si>
  <si>
    <t>見積単価
（円）</t>
    <rPh sb="0" eb="2">
      <t>ミツモリ</t>
    </rPh>
    <rPh sb="2" eb="4">
      <t>タンカ</t>
    </rPh>
    <rPh sb="6" eb="7">
      <t>エン</t>
    </rPh>
    <phoneticPr fontId="2"/>
  </si>
  <si>
    <t>見積合計金額（③　+　④）</t>
    <rPh sb="0" eb="2">
      <t>ミツモリ</t>
    </rPh>
    <rPh sb="2" eb="4">
      <t>ゴウケイ</t>
    </rPh>
    <rPh sb="4" eb="6">
      <t>キンガク</t>
    </rPh>
    <phoneticPr fontId="2"/>
  </si>
  <si>
    <t>合計</t>
    <rPh sb="0" eb="2">
      <t>ゴウケイ</t>
    </rPh>
    <phoneticPr fontId="2"/>
  </si>
  <si>
    <t>購入（単価契約）</t>
    <rPh sb="0" eb="2">
      <t>コウニュウ</t>
    </rPh>
    <rPh sb="3" eb="5">
      <t>タンカ</t>
    </rPh>
    <rPh sb="5" eb="7">
      <t>ケイヤク</t>
    </rPh>
    <phoneticPr fontId="2"/>
  </si>
  <si>
    <t>リース（初年度は総価契約、２年度目以降は月額契約）</t>
    <phoneticPr fontId="2"/>
  </si>
  <si>
    <t>見積金額積算内訳書（６２ヶ月分見積り合わせ用）</t>
    <rPh sb="0" eb="2">
      <t>ミツモリ</t>
    </rPh>
    <rPh sb="2" eb="4">
      <t>キンガク</t>
    </rPh>
    <rPh sb="3" eb="4">
      <t>ニュウキン</t>
    </rPh>
    <rPh sb="4" eb="6">
      <t>セキサン</t>
    </rPh>
    <rPh sb="6" eb="9">
      <t>ウチワケショ</t>
    </rPh>
    <rPh sb="13" eb="14">
      <t>ゲツ</t>
    </rPh>
    <rPh sb="14" eb="15">
      <t>ブン</t>
    </rPh>
    <rPh sb="15" eb="17">
      <t>ミツモ</t>
    </rPh>
    <rPh sb="18" eb="19">
      <t>アワ</t>
    </rPh>
    <phoneticPr fontId="2"/>
  </si>
  <si>
    <t>注意１：本案件については全契約期間（初年度から最終年度まで）のリース、購入金額を合計した見積合計金額を見積書として送付してください。
注意２：自動計算により見積金額を算定していますが、見積書送付前に必ず見積金額の確認をお願いします。
        このシートの計算式に誤りがあっても、本市は責任を負いません。また、競争見積り合わせの中止もいたしません。</t>
    <rPh sb="35" eb="37">
      <t>コウニュウ</t>
    </rPh>
    <rPh sb="40" eb="42">
      <t>ゴウケイ</t>
    </rPh>
    <rPh sb="44" eb="46">
      <t>ミツモリ</t>
    </rPh>
    <rPh sb="46" eb="48">
      <t>ゴウケイ</t>
    </rPh>
    <rPh sb="48" eb="50">
      <t>キンガク</t>
    </rPh>
    <rPh sb="51" eb="54">
      <t>ミツモリショ</t>
    </rPh>
    <rPh sb="57" eb="59">
      <t>ソウフ</t>
    </rPh>
    <rPh sb="78" eb="80">
      <t>ミツモリ</t>
    </rPh>
    <rPh sb="92" eb="95">
      <t>ミツモリショ</t>
    </rPh>
    <rPh sb="95" eb="97">
      <t>ソウフ</t>
    </rPh>
    <rPh sb="101" eb="103">
      <t>ミツモリ</t>
    </rPh>
    <rPh sb="158" eb="160">
      <t>キョウソウ</t>
    </rPh>
    <rPh sb="160" eb="162">
      <t>ミツモリ</t>
    </rPh>
    <rPh sb="163" eb="164">
      <t>ア</t>
    </rPh>
    <phoneticPr fontId="2"/>
  </si>
  <si>
    <t>※62ヶ月分の想定印刷枚数：6,820,000枚（A4印刷）より、必要なトナーカートリッジほか（消耗品等）の「再生品は〇」、「物件名」、「品質・形状・寸法又は型式」、「メーカー公表（純正）印刷可能枚数」、「算出用枚数（枚）」、「見積単価」、「予定数量」及び「見積金額」を記入すること。
※ユーザーで交換可能なものは計上すること。
※品質資料（メーカー名、型番、トナー等毎の印刷可能枚数等）を併せて提出すること。なお、再生品の場合は、算出用枚数をメーカー公表（純正）枚数の90％で計算すること。また、社団法人日本カートリッジリサイクル工業会による「E&amp;Qマーク」の認定書の写しも提出すること。
※各プリンタに予備用のトナーカートリッジほか（消耗品等）を１種類ずつストックすることを見越した数量となるため、最低数量は、２４個となる。</t>
    <rPh sb="4" eb="5">
      <t>ゲツ</t>
    </rPh>
    <rPh sb="5" eb="6">
      <t>ブン</t>
    </rPh>
    <rPh sb="27" eb="29">
      <t>インサツ</t>
    </rPh>
    <rPh sb="48" eb="50">
      <t>ショウモウ</t>
    </rPh>
    <rPh sb="50" eb="51">
      <t>ヒン</t>
    </rPh>
    <rPh sb="51" eb="52">
      <t>トウ</t>
    </rPh>
    <rPh sb="55" eb="57">
      <t>サイセイ</t>
    </rPh>
    <rPh sb="57" eb="58">
      <t>ヒン</t>
    </rPh>
    <rPh sb="94" eb="96">
      <t>インサツ</t>
    </rPh>
    <rPh sb="96" eb="98">
      <t>カノウ</t>
    </rPh>
    <rPh sb="98" eb="100">
      <t>マイスウ</t>
    </rPh>
    <rPh sb="114" eb="116">
      <t>ミツモリ</t>
    </rPh>
    <rPh sb="121" eb="123">
      <t>ヨテイ</t>
    </rPh>
    <rPh sb="123" eb="125">
      <t>スウリョウ</t>
    </rPh>
    <rPh sb="126" eb="127">
      <t>オヨ</t>
    </rPh>
    <rPh sb="129" eb="131">
      <t>ミツモリ</t>
    </rPh>
    <rPh sb="131" eb="133">
      <t>キンガク</t>
    </rPh>
    <rPh sb="149" eb="151">
      <t>コウカン</t>
    </rPh>
    <rPh sb="151" eb="153">
      <t>カノウ</t>
    </rPh>
    <rPh sb="157" eb="159">
      <t>ケイジョウ</t>
    </rPh>
    <rPh sb="195" eb="196">
      <t>アワ</t>
    </rPh>
    <rPh sb="208" eb="210">
      <t>サイセイ</t>
    </rPh>
    <rPh sb="210" eb="211">
      <t>ヒン</t>
    </rPh>
    <rPh sb="212" eb="214">
      <t>バアイ</t>
    </rPh>
    <rPh sb="226" eb="228">
      <t>コウヒョウ</t>
    </rPh>
    <rPh sb="229" eb="231">
      <t>ジュンセイ</t>
    </rPh>
    <rPh sb="232" eb="234">
      <t>マイスウ</t>
    </rPh>
    <rPh sb="239" eb="241">
      <t>ケイサン</t>
    </rPh>
    <rPh sb="283" eb="284">
      <t>ショ</t>
    </rPh>
    <rPh sb="285" eb="286">
      <t>ウツ</t>
    </rPh>
    <rPh sb="288" eb="290">
      <t>テイシュツ</t>
    </rPh>
    <rPh sb="339" eb="341">
      <t>ミコ</t>
    </rPh>
    <rPh sb="343" eb="345">
      <t>スウリョウ</t>
    </rPh>
    <rPh sb="351" eb="353">
      <t>サイテイ</t>
    </rPh>
    <rPh sb="353" eb="355">
      <t>スウリョウ</t>
    </rPh>
    <rPh sb="359" eb="360">
      <t>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</si>
</sst>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0" x14ac:knownFonts="1">
    <font>
      <sz val="11"/>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1"/>
      <name val="ＭＳ Ｐゴシック"/>
      <family val="3"/>
      <charset val="128"/>
      <scheme val="major"/>
    </font>
    <font>
      <b/>
      <sz val="11"/>
      <color theme="1"/>
      <name val="ＭＳ Ｐゴシック"/>
      <family val="3"/>
      <charset val="128"/>
    </font>
    <font>
      <b/>
      <sz val="11"/>
      <name val="ＭＳ Ｐゴシック"/>
      <family val="3"/>
      <charset val="128"/>
    </font>
    <font>
      <b/>
      <sz val="12"/>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thick">
        <color indexed="64"/>
      </bottom>
      <diagonal/>
    </border>
    <border>
      <left style="medium">
        <color indexed="64"/>
      </left>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ck">
        <color indexed="64"/>
      </left>
      <right style="thin">
        <color indexed="64"/>
      </right>
      <top style="thin">
        <color indexed="64"/>
      </top>
      <bottom style="thick">
        <color indexed="64"/>
      </bottom>
      <diagonal/>
    </border>
  </borders>
  <cellStyleXfs count="1">
    <xf numFmtId="0" fontId="0" fillId="0" borderId="0">
      <alignment vertical="center"/>
    </xf>
  </cellStyleXfs>
  <cellXfs count="104">
    <xf numFmtId="0" fontId="0" fillId="0" borderId="0" xfId="0">
      <alignment vertical="center"/>
    </xf>
    <xf numFmtId="0" fontId="0" fillId="0" borderId="0" xfId="0" applyAlignment="1">
      <alignment horizontal="center"/>
    </xf>
    <xf numFmtId="3" fontId="0" fillId="0" borderId="0" xfId="0" applyNumberFormat="1">
      <alignment vertical="center"/>
    </xf>
    <xf numFmtId="0" fontId="0" fillId="0" borderId="0" xfId="0" applyAlignment="1">
      <alignment horizontal="center" vertical="center"/>
    </xf>
    <xf numFmtId="0" fontId="0" fillId="0" borderId="0" xfId="0" applyProtection="1">
      <alignment vertical="center"/>
    </xf>
    <xf numFmtId="176" fontId="5" fillId="0" borderId="1" xfId="0" applyNumberFormat="1" applyFont="1" applyBorder="1" applyAlignment="1" applyProtection="1">
      <alignment horizontal="right"/>
    </xf>
    <xf numFmtId="0" fontId="5" fillId="0" borderId="1" xfId="0" applyFont="1" applyBorder="1" applyAlignment="1" applyProtection="1">
      <alignment horizontal="center"/>
    </xf>
    <xf numFmtId="0" fontId="0" fillId="0" borderId="0" xfId="0" applyAlignment="1" applyProtection="1">
      <alignment horizontal="center" vertical="center"/>
    </xf>
    <xf numFmtId="176" fontId="0" fillId="0" borderId="1" xfId="0" applyNumberFormat="1" applyBorder="1" applyProtection="1">
      <alignment vertical="center"/>
    </xf>
    <xf numFmtId="0" fontId="0" fillId="0" borderId="1" xfId="0" applyBorder="1" applyAlignment="1" applyProtection="1">
      <alignment horizontal="center" vertical="center"/>
    </xf>
    <xf numFmtId="0" fontId="0" fillId="0" borderId="0" xfId="0" applyAlignment="1" applyProtection="1">
      <alignment horizontal="right" vertical="center"/>
    </xf>
    <xf numFmtId="176" fontId="0" fillId="0" borderId="0" xfId="0" applyNumberFormat="1" applyProtection="1">
      <alignment vertical="center"/>
    </xf>
    <xf numFmtId="0" fontId="3" fillId="2" borderId="3"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0" fillId="2" borderId="10"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 xfId="0" applyFont="1" applyBorder="1" applyAlignment="1" applyProtection="1">
      <alignment horizontal="right" vertical="center" wrapText="1"/>
    </xf>
    <xf numFmtId="3" fontId="4" fillId="0" borderId="1" xfId="0" applyNumberFormat="1" applyFont="1" applyBorder="1" applyProtection="1">
      <alignment vertical="center"/>
    </xf>
    <xf numFmtId="3" fontId="4" fillId="0" borderId="5" xfId="0" applyNumberFormat="1" applyFont="1" applyBorder="1" applyProtection="1">
      <alignment vertical="center"/>
    </xf>
    <xf numFmtId="0" fontId="0" fillId="0" borderId="2" xfId="0" applyBorder="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wrapText="1"/>
    </xf>
    <xf numFmtId="176" fontId="4" fillId="0" borderId="0" xfId="0" applyNumberFormat="1" applyFont="1" applyFill="1" applyBorder="1" applyAlignment="1" applyProtection="1">
      <alignment vertical="center" wrapText="1"/>
    </xf>
    <xf numFmtId="0" fontId="4"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0" fillId="0" borderId="0" xfId="0" applyBorder="1" applyAlignment="1" applyProtection="1">
      <alignment horizontal="center" vertical="center"/>
    </xf>
    <xf numFmtId="0" fontId="4"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3" fontId="6" fillId="0" borderId="0" xfId="0" applyNumberFormat="1" applyFont="1" applyBorder="1" applyProtection="1">
      <alignment vertical="center"/>
    </xf>
    <xf numFmtId="0" fontId="4" fillId="3" borderId="9" xfId="0" applyFont="1" applyFill="1" applyBorder="1" applyAlignment="1" applyProtection="1">
      <alignment horizontal="center" vertical="center"/>
      <protection locked="0"/>
    </xf>
    <xf numFmtId="0" fontId="4" fillId="3" borderId="1" xfId="0" applyFont="1" applyFill="1" applyBorder="1" applyAlignment="1" applyProtection="1">
      <alignment vertical="center" wrapText="1"/>
      <protection locked="0"/>
    </xf>
    <xf numFmtId="0" fontId="4" fillId="3" borderId="3" xfId="0" applyFont="1" applyFill="1" applyBorder="1" applyAlignment="1" applyProtection="1">
      <alignment vertical="center" wrapText="1"/>
      <protection locked="0"/>
    </xf>
    <xf numFmtId="0" fontId="4" fillId="3" borderId="7" xfId="0" applyFont="1" applyFill="1" applyBorder="1" applyAlignment="1" applyProtection="1">
      <alignment vertical="center" wrapText="1"/>
      <protection locked="0"/>
    </xf>
    <xf numFmtId="0" fontId="4" fillId="3" borderId="11" xfId="0" applyFont="1" applyFill="1" applyBorder="1" applyAlignment="1" applyProtection="1">
      <alignment vertical="center" wrapText="1"/>
      <protection locked="0"/>
    </xf>
    <xf numFmtId="176" fontId="4" fillId="3" borderId="3" xfId="0" applyNumberFormat="1" applyFont="1" applyFill="1" applyBorder="1" applyAlignment="1" applyProtection="1">
      <alignment vertical="center" wrapText="1"/>
      <protection locked="0"/>
    </xf>
    <xf numFmtId="176" fontId="4" fillId="3" borderId="13" xfId="0" applyNumberFormat="1" applyFont="1" applyFill="1" applyBorder="1" applyAlignment="1" applyProtection="1">
      <alignment vertical="center" wrapText="1"/>
      <protection locked="0"/>
    </xf>
    <xf numFmtId="176" fontId="4" fillId="3" borderId="11" xfId="0" applyNumberFormat="1" applyFont="1" applyFill="1" applyBorder="1" applyAlignment="1" applyProtection="1">
      <alignment vertical="center" wrapText="1"/>
      <protection locked="0"/>
    </xf>
    <xf numFmtId="0" fontId="0" fillId="2" borderId="14" xfId="0" applyFont="1" applyFill="1" applyBorder="1" applyAlignment="1" applyProtection="1">
      <alignment horizontal="center" vertical="center" wrapText="1"/>
    </xf>
    <xf numFmtId="176" fontId="4" fillId="3" borderId="15" xfId="0" applyNumberFormat="1" applyFont="1" applyFill="1" applyBorder="1" applyAlignment="1" applyProtection="1">
      <alignment vertical="center" wrapText="1"/>
      <protection locked="0"/>
    </xf>
    <xf numFmtId="176" fontId="4" fillId="3" borderId="16" xfId="0" applyNumberFormat="1" applyFont="1" applyFill="1" applyBorder="1" applyAlignment="1" applyProtection="1">
      <alignment vertical="center" wrapText="1"/>
      <protection locked="0"/>
    </xf>
    <xf numFmtId="176" fontId="4" fillId="3" borderId="17" xfId="0" applyNumberFormat="1" applyFont="1" applyFill="1" applyBorder="1" applyAlignment="1" applyProtection="1">
      <alignment vertical="center" wrapText="1"/>
      <protection locked="0"/>
    </xf>
    <xf numFmtId="0" fontId="0" fillId="2" borderId="12" xfId="0" applyFont="1" applyFill="1" applyBorder="1" applyAlignment="1" applyProtection="1">
      <alignment horizontal="center" vertical="center" wrapText="1"/>
    </xf>
    <xf numFmtId="176" fontId="4" fillId="0" borderId="12" xfId="0" applyNumberFormat="1" applyFont="1" applyFill="1" applyBorder="1" applyAlignment="1" applyProtection="1">
      <alignment vertical="center" wrapText="1"/>
    </xf>
    <xf numFmtId="0" fontId="1" fillId="0" borderId="0" xfId="0" applyFont="1" applyAlignment="1" applyProtection="1">
      <alignment horizontal="center"/>
    </xf>
    <xf numFmtId="0" fontId="0" fillId="0" borderId="3" xfId="0" applyBorder="1" applyAlignment="1" applyProtection="1">
      <alignment horizontal="center" vertical="center"/>
    </xf>
    <xf numFmtId="0" fontId="0" fillId="0" borderId="0" xfId="0" applyBorder="1" applyAlignment="1" applyProtection="1">
      <alignment horizontal="left" vertical="top" wrapText="1"/>
    </xf>
    <xf numFmtId="0" fontId="1" fillId="0" borderId="0" xfId="0" applyFont="1" applyAlignment="1" applyProtection="1">
      <alignment horizontal="center"/>
    </xf>
    <xf numFmtId="0" fontId="0" fillId="0" borderId="0" xfId="0" applyBorder="1" applyAlignment="1" applyProtection="1">
      <alignment horizontal="left" vertical="top" wrapText="1"/>
    </xf>
    <xf numFmtId="176" fontId="0" fillId="0" borderId="0" xfId="0" applyNumberFormat="1" applyBorder="1" applyProtection="1">
      <alignment vertical="center"/>
    </xf>
    <xf numFmtId="0" fontId="3" fillId="2" borderId="1" xfId="0" applyFont="1" applyFill="1" applyBorder="1" applyAlignment="1">
      <alignment horizontal="center" vertical="center" wrapText="1"/>
    </xf>
    <xf numFmtId="0" fontId="0" fillId="0" borderId="0" xfId="0" applyAlignment="1"/>
    <xf numFmtId="0" fontId="0" fillId="0" borderId="1" xfId="0" applyBorder="1" applyAlignment="1"/>
    <xf numFmtId="0" fontId="3" fillId="2" borderId="3"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Alignment="1">
      <alignment horizontal="left" vertical="center"/>
    </xf>
    <xf numFmtId="0" fontId="0" fillId="0" borderId="3" xfId="0" applyBorder="1" applyAlignment="1">
      <alignment horizontal="left"/>
    </xf>
    <xf numFmtId="0" fontId="0" fillId="0" borderId="1" xfId="0" applyBorder="1" applyAlignment="1">
      <alignment horizontal="left"/>
    </xf>
    <xf numFmtId="3" fontId="6" fillId="4" borderId="1" xfId="0" applyNumberFormat="1" applyFont="1" applyFill="1" applyBorder="1" applyProtection="1">
      <alignment vertical="center"/>
    </xf>
    <xf numFmtId="0" fontId="7" fillId="0" borderId="3" xfId="0" applyFont="1" applyBorder="1" applyAlignment="1">
      <alignment horizontal="left"/>
    </xf>
    <xf numFmtId="176" fontId="0" fillId="0" borderId="18" xfId="0" applyNumberFormat="1" applyFill="1" applyBorder="1" applyAlignment="1">
      <alignment vertical="center"/>
    </xf>
    <xf numFmtId="0" fontId="0" fillId="0" borderId="0" xfId="0" applyBorder="1" applyAlignment="1">
      <alignment horizontal="center" vertical="center"/>
    </xf>
    <xf numFmtId="0" fontId="7" fillId="0" borderId="0" xfId="0" applyFont="1" applyBorder="1" applyAlignment="1">
      <alignment horizontal="center" vertical="center"/>
    </xf>
    <xf numFmtId="0" fontId="8" fillId="0" borderId="0" xfId="0" applyFont="1" applyAlignment="1" applyProtection="1">
      <alignment horizontal="left" vertical="center"/>
    </xf>
    <xf numFmtId="176" fontId="0" fillId="0" borderId="0" xfId="0" applyNumberFormat="1" applyFill="1" applyBorder="1" applyAlignment="1">
      <alignment vertical="center"/>
    </xf>
    <xf numFmtId="176" fontId="0" fillId="0" borderId="0" xfId="0" applyNumberForma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9" fillId="0" borderId="0" xfId="0" applyFont="1" applyBorder="1" applyAlignment="1">
      <alignment horizontal="left" vertical="top" wrapText="1"/>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32"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7" fillId="0" borderId="30" xfId="0" applyFont="1" applyBorder="1" applyAlignment="1">
      <alignment horizontal="center" vertical="center"/>
    </xf>
    <xf numFmtId="0" fontId="7" fillId="0" borderId="2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176" fontId="0" fillId="5" borderId="26" xfId="0" applyNumberFormat="1" applyFill="1" applyBorder="1" applyAlignment="1">
      <alignment horizontal="center" vertical="center"/>
    </xf>
    <xf numFmtId="176" fontId="0" fillId="5" borderId="27" xfId="0" applyNumberFormat="1" applyFill="1" applyBorder="1" applyAlignment="1">
      <alignment horizontal="center" vertical="center"/>
    </xf>
    <xf numFmtId="176" fontId="0" fillId="5" borderId="18" xfId="0" applyNumberFormat="1" applyFill="1" applyBorder="1" applyAlignment="1">
      <alignment horizontal="center" vertical="center"/>
    </xf>
    <xf numFmtId="176" fontId="0" fillId="5" borderId="30" xfId="0" applyNumberFormat="1" applyFill="1" applyBorder="1" applyAlignment="1">
      <alignment horizontal="center" vertical="center"/>
    </xf>
    <xf numFmtId="176" fontId="0" fillId="5" borderId="28" xfId="0" applyNumberFormat="1" applyFill="1" applyBorder="1" applyAlignment="1">
      <alignment horizontal="center" vertical="center"/>
    </xf>
    <xf numFmtId="176" fontId="0" fillId="5" borderId="29" xfId="0" applyNumberFormat="1" applyFill="1" applyBorder="1" applyAlignment="1">
      <alignment horizontal="center" vertical="center"/>
    </xf>
    <xf numFmtId="0" fontId="1" fillId="0" borderId="0" xfId="0" applyFont="1" applyAlignment="1" applyProtection="1">
      <alignment horizontal="center"/>
    </xf>
    <xf numFmtId="0" fontId="0" fillId="0" borderId="0" xfId="0" applyBorder="1" applyAlignment="1" applyProtection="1">
      <alignment horizontal="left" vertical="top" wrapText="1"/>
    </xf>
    <xf numFmtId="0" fontId="5" fillId="0" borderId="3" xfId="0" applyFont="1" applyBorder="1" applyAlignment="1" applyProtection="1">
      <alignment horizontal="center"/>
    </xf>
    <xf numFmtId="0" fontId="5" fillId="0" borderId="4" xfId="0" applyFont="1" applyBorder="1" applyAlignment="1" applyProtection="1">
      <alignment horizont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176" fontId="0" fillId="3" borderId="24" xfId="0" applyNumberFormat="1" applyFill="1" applyBorder="1" applyAlignment="1" applyProtection="1">
      <alignment horizontal="center" wrapText="1"/>
      <protection locked="0"/>
    </xf>
    <xf numFmtId="176" fontId="0" fillId="3" borderId="25" xfId="0" applyNumberFormat="1" applyFill="1" applyBorder="1" applyAlignment="1" applyProtection="1">
      <alignment horizontal="center" wrapText="1"/>
      <protection locked="0"/>
    </xf>
    <xf numFmtId="0" fontId="3" fillId="2" borderId="5" xfId="0" applyFont="1" applyFill="1" applyBorder="1" applyAlignment="1">
      <alignment horizontal="center" vertical="center" wrapText="1"/>
    </xf>
    <xf numFmtId="176" fontId="0" fillId="0" borderId="31" xfId="0" applyNumberFormat="1" applyFill="1" applyBorder="1" applyAlignment="1" applyProtection="1">
      <alignment horizontal="center"/>
      <protection locked="0"/>
    </xf>
    <xf numFmtId="176" fontId="0" fillId="4" borderId="1" xfId="0" applyNumberFormat="1" applyFill="1" applyBorder="1" applyAlignment="1" applyProtection="1">
      <alignment horizontal="center"/>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cellXfs>
  <cellStyles count="1">
    <cellStyle name="標準" xfId="0" builtinId="0"/>
  </cellStyles>
  <dxfs count="2">
    <dxf>
      <font>
        <color theme="8" tint="0.59996337778862885"/>
      </font>
    </dxf>
    <dxf>
      <font>
        <color theme="9" tint="0.7999816888943144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Zeros="0" tabSelected="1" view="pageBreakPreview" topLeftCell="A19" zoomScale="80" zoomScaleNormal="100" zoomScaleSheetLayoutView="80" workbookViewId="0">
      <selection activeCell="K35" sqref="K35"/>
    </sheetView>
  </sheetViews>
  <sheetFormatPr defaultRowHeight="13.5" x14ac:dyDescent="0.15"/>
  <cols>
    <col min="1" max="1" width="4.375" style="3" customWidth="1"/>
    <col min="2" max="2" width="8.125" style="3" customWidth="1"/>
    <col min="3" max="3" width="26" customWidth="1"/>
    <col min="4" max="4" width="17.25" customWidth="1"/>
    <col min="5" max="5" width="19" customWidth="1"/>
    <col min="6" max="6" width="16.25" customWidth="1"/>
    <col min="7" max="7" width="12.875" customWidth="1"/>
    <col min="8" max="8" width="5.5" bestFit="1" customWidth="1"/>
    <col min="9" max="9" width="8.5" customWidth="1"/>
    <col min="10" max="10" width="12.25" customWidth="1"/>
    <col min="13" max="13" width="9.25" bestFit="1" customWidth="1"/>
  </cols>
  <sheetData>
    <row r="1" spans="1:10" ht="18.75" x14ac:dyDescent="0.2">
      <c r="A1" s="85" t="s">
        <v>30</v>
      </c>
      <c r="B1" s="85"/>
      <c r="C1" s="85"/>
      <c r="D1" s="85"/>
      <c r="E1" s="85"/>
      <c r="F1" s="85"/>
      <c r="G1" s="85"/>
      <c r="H1" s="85"/>
      <c r="I1" s="85"/>
      <c r="J1" s="85"/>
    </row>
    <row r="2" spans="1:10" ht="18.75" x14ac:dyDescent="0.2">
      <c r="A2" s="49"/>
      <c r="B2" s="49"/>
      <c r="C2" s="49"/>
      <c r="D2" s="49"/>
      <c r="E2" s="49"/>
      <c r="F2" s="49"/>
      <c r="G2" s="49"/>
      <c r="H2" s="49"/>
      <c r="I2" s="49"/>
      <c r="J2" s="49"/>
    </row>
    <row r="3" spans="1:10" ht="16.5" customHeight="1" x14ac:dyDescent="0.2">
      <c r="A3" s="46"/>
      <c r="B3" s="46"/>
      <c r="C3" s="4"/>
      <c r="D3" s="4"/>
      <c r="E3" s="87" t="s">
        <v>9</v>
      </c>
      <c r="F3" s="88"/>
      <c r="G3" s="5">
        <v>24</v>
      </c>
      <c r="H3" s="6" t="s">
        <v>10</v>
      </c>
      <c r="I3" s="46"/>
      <c r="J3" s="46"/>
    </row>
    <row r="4" spans="1:10" ht="16.5" customHeight="1" x14ac:dyDescent="0.15">
      <c r="A4" s="7"/>
      <c r="B4" s="7"/>
      <c r="C4" s="4"/>
      <c r="D4" s="4"/>
      <c r="E4" s="89" t="s">
        <v>11</v>
      </c>
      <c r="F4" s="90"/>
      <c r="G4" s="8">
        <v>6820000</v>
      </c>
      <c r="H4" s="9" t="s">
        <v>8</v>
      </c>
      <c r="I4" s="4"/>
      <c r="J4" s="4"/>
    </row>
    <row r="5" spans="1:10" ht="16.5" customHeight="1" x14ac:dyDescent="0.15">
      <c r="A5" s="7"/>
      <c r="B5" s="7"/>
      <c r="C5" s="4"/>
      <c r="D5" s="4"/>
      <c r="E5" s="28"/>
      <c r="F5" s="28"/>
      <c r="G5" s="51"/>
      <c r="H5" s="28"/>
      <c r="I5" s="4"/>
      <c r="J5" s="4"/>
    </row>
    <row r="6" spans="1:10" ht="16.5" customHeight="1" x14ac:dyDescent="0.15">
      <c r="A6" s="7"/>
      <c r="B6" s="7"/>
      <c r="C6" s="4"/>
      <c r="D6" s="4"/>
      <c r="E6" s="28"/>
      <c r="F6" s="28"/>
      <c r="G6" s="51"/>
      <c r="H6" s="28"/>
      <c r="I6" s="4"/>
      <c r="J6" s="4"/>
    </row>
    <row r="7" spans="1:10" ht="16.5" customHeight="1" x14ac:dyDescent="0.15">
      <c r="A7" s="7"/>
      <c r="B7" s="7"/>
      <c r="C7" s="4"/>
      <c r="D7" s="4"/>
      <c r="E7" s="28"/>
      <c r="F7" s="28"/>
      <c r="G7" s="51"/>
      <c r="H7" s="28"/>
      <c r="I7" s="4"/>
      <c r="J7" s="4"/>
    </row>
    <row r="8" spans="1:10" ht="16.5" customHeight="1" x14ac:dyDescent="0.15">
      <c r="A8" s="7"/>
      <c r="B8" s="65" t="s">
        <v>29</v>
      </c>
      <c r="C8" s="4"/>
      <c r="D8" s="4"/>
      <c r="E8" s="28"/>
      <c r="F8" s="28"/>
      <c r="G8" s="51"/>
      <c r="H8" s="28"/>
      <c r="I8" s="4"/>
      <c r="J8" s="4"/>
    </row>
    <row r="9" spans="1:10" ht="16.5" customHeight="1" thickBot="1" x14ac:dyDescent="0.2">
      <c r="A9" s="52" t="s">
        <v>5</v>
      </c>
      <c r="B9" s="96" t="s">
        <v>14</v>
      </c>
      <c r="C9" s="97"/>
      <c r="D9" s="55" t="s">
        <v>15</v>
      </c>
      <c r="E9" s="93" t="s">
        <v>20</v>
      </c>
      <c r="F9" s="93"/>
      <c r="G9" s="53"/>
      <c r="H9" s="28"/>
      <c r="I9" s="4"/>
      <c r="J9" s="4"/>
    </row>
    <row r="10" spans="1:10" ht="31.5" customHeight="1" thickBot="1" x14ac:dyDescent="0.2">
      <c r="A10" s="54">
        <v>1</v>
      </c>
      <c r="B10" s="98" t="s">
        <v>16</v>
      </c>
      <c r="C10" s="99"/>
      <c r="D10" s="58" t="s">
        <v>17</v>
      </c>
      <c r="E10" s="91"/>
      <c r="F10" s="92"/>
      <c r="G10" s="56" t="s">
        <v>21</v>
      </c>
      <c r="H10" s="28"/>
      <c r="I10" s="4"/>
      <c r="J10" s="4"/>
    </row>
    <row r="11" spans="1:10" ht="31.5" customHeight="1" x14ac:dyDescent="0.15">
      <c r="A11" s="54">
        <v>2</v>
      </c>
      <c r="B11" s="100"/>
      <c r="C11" s="101"/>
      <c r="D11" s="59" t="s">
        <v>18</v>
      </c>
      <c r="E11" s="94">
        <f>E10*8</f>
        <v>0</v>
      </c>
      <c r="F11" s="94"/>
      <c r="G11" s="57" t="s">
        <v>22</v>
      </c>
      <c r="H11" s="28"/>
      <c r="I11" s="4"/>
      <c r="J11" s="4"/>
    </row>
    <row r="12" spans="1:10" ht="31.5" customHeight="1" x14ac:dyDescent="0.15">
      <c r="A12" s="54">
        <v>3</v>
      </c>
      <c r="B12" s="102"/>
      <c r="C12" s="103"/>
      <c r="D12" s="61" t="s">
        <v>19</v>
      </c>
      <c r="E12" s="95">
        <f>E10*62</f>
        <v>0</v>
      </c>
      <c r="F12" s="95"/>
      <c r="G12" s="57" t="s">
        <v>23</v>
      </c>
      <c r="H12" s="28"/>
      <c r="I12" s="4"/>
      <c r="J12" s="4"/>
    </row>
    <row r="13" spans="1:10" ht="16.5" customHeight="1" x14ac:dyDescent="0.15">
      <c r="A13" s="7"/>
      <c r="B13" s="7"/>
      <c r="C13" s="4"/>
      <c r="D13" s="4"/>
      <c r="E13" s="28"/>
      <c r="F13" s="28"/>
      <c r="G13" s="51"/>
      <c r="H13" s="28"/>
      <c r="I13" s="4"/>
      <c r="J13" s="4"/>
    </row>
    <row r="14" spans="1:10" ht="16.5" customHeight="1" x14ac:dyDescent="0.15">
      <c r="A14" s="7"/>
      <c r="B14" s="7"/>
      <c r="C14" s="4"/>
      <c r="D14" s="4"/>
      <c r="E14" s="28"/>
      <c r="F14" s="28"/>
      <c r="G14" s="51"/>
      <c r="H14" s="28"/>
      <c r="I14" s="4"/>
      <c r="J14" s="4"/>
    </row>
    <row r="15" spans="1:10" ht="16.5" customHeight="1" thickBot="1" x14ac:dyDescent="0.2">
      <c r="A15" s="7"/>
      <c r="B15" s="65" t="s">
        <v>28</v>
      </c>
      <c r="C15" s="10"/>
      <c r="D15" s="11"/>
      <c r="E15" s="4"/>
      <c r="F15" s="4"/>
      <c r="G15" s="4"/>
      <c r="H15" s="4"/>
      <c r="I15" s="4"/>
      <c r="J15" s="7" t="s">
        <v>4</v>
      </c>
    </row>
    <row r="16" spans="1:10" s="1" customFormat="1" ht="29.25" thickTop="1" x14ac:dyDescent="0.15">
      <c r="A16" s="12" t="s">
        <v>5</v>
      </c>
      <c r="B16" s="13" t="s">
        <v>7</v>
      </c>
      <c r="C16" s="14" t="s">
        <v>0</v>
      </c>
      <c r="D16" s="15" t="s">
        <v>6</v>
      </c>
      <c r="E16" s="15" t="s">
        <v>12</v>
      </c>
      <c r="F16" s="44" t="s">
        <v>13</v>
      </c>
      <c r="G16" s="40" t="s">
        <v>25</v>
      </c>
      <c r="H16" s="16" t="s">
        <v>1</v>
      </c>
      <c r="I16" s="17" t="s">
        <v>3</v>
      </c>
      <c r="J16" s="17" t="s">
        <v>20</v>
      </c>
    </row>
    <row r="17" spans="1:13" ht="38.25" customHeight="1" x14ac:dyDescent="0.15">
      <c r="A17" s="47">
        <v>1</v>
      </c>
      <c r="B17" s="32"/>
      <c r="C17" s="33"/>
      <c r="D17" s="34"/>
      <c r="E17" s="37"/>
      <c r="F17" s="45">
        <f>IF(B17="〇",E17*0.9,E17)</f>
        <v>0</v>
      </c>
      <c r="G17" s="41"/>
      <c r="H17" s="18" t="s">
        <v>2</v>
      </c>
      <c r="I17" s="19" t="str">
        <f t="shared" ref="I17:I24" si="0">IF(IF(F17=0,"",ROUNDUP($G$4/F17,0))&lt;$G$3,$G$3,IF(F17=0,"",ROUNDUP($G$4/F17,0)))</f>
        <v/>
      </c>
      <c r="J17" s="20" t="str">
        <f>IFERROR(G17*I17, "")</f>
        <v/>
      </c>
      <c r="M17" s="2"/>
    </row>
    <row r="18" spans="1:13" ht="38.25" customHeight="1" x14ac:dyDescent="0.15">
      <c r="A18" s="47">
        <v>2</v>
      </c>
      <c r="B18" s="32"/>
      <c r="C18" s="33"/>
      <c r="D18" s="34"/>
      <c r="E18" s="37"/>
      <c r="F18" s="45">
        <f t="shared" ref="F18:F24" si="1">IF(B18="〇",E18*0.9,E18)</f>
        <v>0</v>
      </c>
      <c r="G18" s="41"/>
      <c r="H18" s="18" t="s">
        <v>2</v>
      </c>
      <c r="I18" s="19" t="str">
        <f t="shared" si="0"/>
        <v/>
      </c>
      <c r="J18" s="20" t="str">
        <f t="shared" ref="J18:J24" si="2">IFERROR(G18*I18, "")</f>
        <v/>
      </c>
    </row>
    <row r="19" spans="1:13" ht="38.25" customHeight="1" x14ac:dyDescent="0.15">
      <c r="A19" s="47">
        <v>3</v>
      </c>
      <c r="B19" s="32"/>
      <c r="C19" s="33"/>
      <c r="D19" s="34"/>
      <c r="E19" s="37"/>
      <c r="F19" s="45">
        <f t="shared" si="1"/>
        <v>0</v>
      </c>
      <c r="G19" s="41"/>
      <c r="H19" s="18" t="s">
        <v>2</v>
      </c>
      <c r="I19" s="19" t="str">
        <f t="shared" si="0"/>
        <v/>
      </c>
      <c r="J19" s="20" t="str">
        <f t="shared" si="2"/>
        <v/>
      </c>
    </row>
    <row r="20" spans="1:13" ht="38.25" customHeight="1" x14ac:dyDescent="0.15">
      <c r="A20" s="47">
        <v>4</v>
      </c>
      <c r="B20" s="32"/>
      <c r="C20" s="33"/>
      <c r="D20" s="34"/>
      <c r="E20" s="37"/>
      <c r="F20" s="45">
        <f t="shared" si="1"/>
        <v>0</v>
      </c>
      <c r="G20" s="41"/>
      <c r="H20" s="18" t="s">
        <v>2</v>
      </c>
      <c r="I20" s="19" t="str">
        <f t="shared" si="0"/>
        <v/>
      </c>
      <c r="J20" s="20" t="str">
        <f t="shared" si="2"/>
        <v/>
      </c>
    </row>
    <row r="21" spans="1:13" ht="38.25" customHeight="1" x14ac:dyDescent="0.15">
      <c r="A21" s="47">
        <v>5</v>
      </c>
      <c r="B21" s="32"/>
      <c r="C21" s="33"/>
      <c r="D21" s="34"/>
      <c r="E21" s="37"/>
      <c r="F21" s="45">
        <f t="shared" si="1"/>
        <v>0</v>
      </c>
      <c r="G21" s="41"/>
      <c r="H21" s="18" t="s">
        <v>2</v>
      </c>
      <c r="I21" s="19" t="str">
        <f t="shared" si="0"/>
        <v/>
      </c>
      <c r="J21" s="20" t="str">
        <f t="shared" si="2"/>
        <v/>
      </c>
    </row>
    <row r="22" spans="1:13" ht="38.25" customHeight="1" x14ac:dyDescent="0.15">
      <c r="A22" s="47">
        <v>6</v>
      </c>
      <c r="B22" s="32"/>
      <c r="C22" s="33"/>
      <c r="D22" s="34"/>
      <c r="E22" s="37"/>
      <c r="F22" s="45">
        <f t="shared" si="1"/>
        <v>0</v>
      </c>
      <c r="G22" s="41"/>
      <c r="H22" s="18" t="s">
        <v>2</v>
      </c>
      <c r="I22" s="19" t="str">
        <f t="shared" si="0"/>
        <v/>
      </c>
      <c r="J22" s="20" t="str">
        <f t="shared" si="2"/>
        <v/>
      </c>
    </row>
    <row r="23" spans="1:13" ht="38.25" customHeight="1" x14ac:dyDescent="0.15">
      <c r="A23" s="47">
        <v>7</v>
      </c>
      <c r="B23" s="32"/>
      <c r="C23" s="33"/>
      <c r="D23" s="34"/>
      <c r="E23" s="38"/>
      <c r="F23" s="45">
        <f t="shared" si="1"/>
        <v>0</v>
      </c>
      <c r="G23" s="42"/>
      <c r="H23" s="18" t="s">
        <v>2</v>
      </c>
      <c r="I23" s="19" t="str">
        <f t="shared" si="0"/>
        <v/>
      </c>
      <c r="J23" s="20" t="str">
        <f t="shared" si="2"/>
        <v/>
      </c>
    </row>
    <row r="24" spans="1:13" ht="38.25" customHeight="1" thickBot="1" x14ac:dyDescent="0.2">
      <c r="A24" s="47">
        <v>8</v>
      </c>
      <c r="B24" s="68"/>
      <c r="C24" s="35"/>
      <c r="D24" s="36"/>
      <c r="E24" s="39"/>
      <c r="F24" s="45">
        <f t="shared" si="1"/>
        <v>0</v>
      </c>
      <c r="G24" s="43"/>
      <c r="H24" s="18" t="s">
        <v>2</v>
      </c>
      <c r="I24" s="19" t="str">
        <f t="shared" si="0"/>
        <v/>
      </c>
      <c r="J24" s="21" t="str">
        <f t="shared" si="2"/>
        <v/>
      </c>
    </row>
    <row r="25" spans="1:13" ht="32.1" customHeight="1" thickTop="1" x14ac:dyDescent="0.15">
      <c r="A25" s="22"/>
      <c r="B25" s="23"/>
      <c r="C25" s="24"/>
      <c r="D25" s="24"/>
      <c r="E25" s="25"/>
      <c r="F25" s="25"/>
      <c r="G25" s="25"/>
      <c r="H25" s="26"/>
      <c r="I25" s="27" t="s">
        <v>24</v>
      </c>
      <c r="J25" s="60">
        <f>SUM(J17:J24)</f>
        <v>0</v>
      </c>
    </row>
    <row r="26" spans="1:13" ht="13.5" customHeight="1" x14ac:dyDescent="0.15">
      <c r="A26" s="28"/>
      <c r="B26" s="23"/>
      <c r="C26" s="24"/>
      <c r="D26" s="24"/>
      <c r="E26" s="25"/>
      <c r="F26" s="25"/>
      <c r="G26" s="25"/>
      <c r="H26" s="29"/>
      <c r="I26" s="30"/>
      <c r="J26" s="31"/>
    </row>
    <row r="27" spans="1:13" ht="13.5" customHeight="1" x14ac:dyDescent="0.15">
      <c r="A27" s="86" t="s">
        <v>32</v>
      </c>
      <c r="B27" s="86"/>
      <c r="C27" s="86"/>
      <c r="D27" s="86"/>
      <c r="E27" s="86"/>
      <c r="F27" s="86"/>
      <c r="G27" s="86"/>
      <c r="H27" s="86"/>
      <c r="I27" s="86"/>
      <c r="J27" s="86"/>
    </row>
    <row r="28" spans="1:13" x14ac:dyDescent="0.15">
      <c r="A28" s="86"/>
      <c r="B28" s="86"/>
      <c r="C28" s="86"/>
      <c r="D28" s="86"/>
      <c r="E28" s="86"/>
      <c r="F28" s="86"/>
      <c r="G28" s="86"/>
      <c r="H28" s="86"/>
      <c r="I28" s="86"/>
      <c r="J28" s="86"/>
    </row>
    <row r="29" spans="1:13" x14ac:dyDescent="0.15">
      <c r="A29" s="86"/>
      <c r="B29" s="86"/>
      <c r="C29" s="86"/>
      <c r="D29" s="86"/>
      <c r="E29" s="86"/>
      <c r="F29" s="86"/>
      <c r="G29" s="86"/>
      <c r="H29" s="86"/>
      <c r="I29" s="86"/>
      <c r="J29" s="86"/>
    </row>
    <row r="30" spans="1:13" x14ac:dyDescent="0.15">
      <c r="A30" s="86"/>
      <c r="B30" s="86"/>
      <c r="C30" s="86"/>
      <c r="D30" s="86"/>
      <c r="E30" s="86"/>
      <c r="F30" s="86"/>
      <c r="G30" s="86"/>
      <c r="H30" s="86"/>
      <c r="I30" s="86"/>
      <c r="J30" s="86"/>
    </row>
    <row r="31" spans="1:13" x14ac:dyDescent="0.15">
      <c r="A31" s="86"/>
      <c r="B31" s="86"/>
      <c r="C31" s="86"/>
      <c r="D31" s="86"/>
      <c r="E31" s="86"/>
      <c r="F31" s="86"/>
      <c r="G31" s="86"/>
      <c r="H31" s="86"/>
      <c r="I31" s="86"/>
      <c r="J31" s="86"/>
    </row>
    <row r="32" spans="1:13" x14ac:dyDescent="0.15">
      <c r="A32" s="86"/>
      <c r="B32" s="86"/>
      <c r="C32" s="86"/>
      <c r="D32" s="86"/>
      <c r="E32" s="86"/>
      <c r="F32" s="86"/>
      <c r="G32" s="86"/>
      <c r="H32" s="86"/>
      <c r="I32" s="86"/>
      <c r="J32" s="86"/>
    </row>
    <row r="33" spans="1:10" x14ac:dyDescent="0.15">
      <c r="A33" s="86"/>
      <c r="B33" s="86"/>
      <c r="C33" s="86"/>
      <c r="D33" s="86"/>
      <c r="E33" s="86"/>
      <c r="F33" s="86"/>
      <c r="G33" s="86"/>
      <c r="H33" s="86"/>
      <c r="I33" s="86"/>
      <c r="J33" s="86"/>
    </row>
    <row r="34" spans="1:10" x14ac:dyDescent="0.15">
      <c r="A34" s="50"/>
      <c r="B34" s="50"/>
      <c r="C34" s="50"/>
      <c r="D34" s="50"/>
      <c r="E34" s="50"/>
      <c r="F34" s="50"/>
      <c r="G34" s="50"/>
      <c r="H34" s="50"/>
      <c r="I34" s="50"/>
      <c r="J34" s="50"/>
    </row>
    <row r="35" spans="1:10" x14ac:dyDescent="0.15">
      <c r="A35" s="50"/>
      <c r="B35" s="50"/>
      <c r="C35" s="50"/>
      <c r="D35" s="50"/>
      <c r="E35" s="50"/>
      <c r="F35" s="50"/>
      <c r="G35" s="50"/>
      <c r="H35" s="50"/>
      <c r="I35" s="50"/>
      <c r="J35" s="50"/>
    </row>
    <row r="36" spans="1:10" x14ac:dyDescent="0.15">
      <c r="A36" s="50"/>
      <c r="B36" s="48"/>
      <c r="C36" s="48"/>
      <c r="D36" s="48"/>
      <c r="E36" s="48"/>
      <c r="F36" s="48"/>
      <c r="G36" s="48"/>
      <c r="H36" s="48"/>
      <c r="I36" s="48"/>
      <c r="J36" s="48"/>
    </row>
    <row r="37" spans="1:10" x14ac:dyDescent="0.15">
      <c r="A37" s="48"/>
      <c r="B37" s="48"/>
      <c r="C37" s="48"/>
      <c r="D37" s="48"/>
      <c r="E37" s="48"/>
      <c r="F37" s="48"/>
      <c r="G37" s="48"/>
      <c r="H37" s="48"/>
      <c r="I37" s="48"/>
      <c r="J37" s="48"/>
    </row>
    <row r="38" spans="1:10" ht="14.25" thickBot="1" x14ac:dyDescent="0.2">
      <c r="B38" s="3" t="s">
        <v>27</v>
      </c>
    </row>
    <row r="39" spans="1:10" ht="15.75" customHeight="1" x14ac:dyDescent="0.15">
      <c r="A39" s="70" t="s">
        <v>26</v>
      </c>
      <c r="B39" s="71"/>
      <c r="C39" s="72"/>
      <c r="D39" s="79">
        <f>E12+J25</f>
        <v>0</v>
      </c>
      <c r="E39" s="80"/>
      <c r="F39" s="62"/>
    </row>
    <row r="40" spans="1:10" ht="15.75" customHeight="1" x14ac:dyDescent="0.15">
      <c r="A40" s="73"/>
      <c r="B40" s="74"/>
      <c r="C40" s="75"/>
      <c r="D40" s="81"/>
      <c r="E40" s="82"/>
      <c r="F40" s="62"/>
    </row>
    <row r="41" spans="1:10" ht="15.75" customHeight="1" thickBot="1" x14ac:dyDescent="0.2">
      <c r="A41" s="76"/>
      <c r="B41" s="77"/>
      <c r="C41" s="78"/>
      <c r="D41" s="83"/>
      <c r="E41" s="84"/>
      <c r="F41" s="62"/>
    </row>
    <row r="42" spans="1:10" ht="15.75" customHeight="1" x14ac:dyDescent="0.15">
      <c r="A42" s="64"/>
      <c r="B42" s="64"/>
      <c r="C42" s="64"/>
      <c r="D42" s="67"/>
      <c r="E42" s="67"/>
      <c r="F42" s="66"/>
    </row>
    <row r="43" spans="1:10" ht="15.75" customHeight="1" x14ac:dyDescent="0.15">
      <c r="A43" s="69" t="s">
        <v>31</v>
      </c>
      <c r="B43" s="69"/>
      <c r="C43" s="69"/>
      <c r="D43" s="69"/>
      <c r="E43" s="69"/>
      <c r="F43" s="69"/>
      <c r="G43" s="69"/>
      <c r="H43" s="69"/>
      <c r="I43" s="69"/>
      <c r="J43" s="69"/>
    </row>
    <row r="44" spans="1:10" ht="15.75" customHeight="1" x14ac:dyDescent="0.15">
      <c r="A44" s="69"/>
      <c r="B44" s="69"/>
      <c r="C44" s="69"/>
      <c r="D44" s="69"/>
      <c r="E44" s="69"/>
      <c r="F44" s="69"/>
      <c r="G44" s="69"/>
      <c r="H44" s="69"/>
      <c r="I44" s="69"/>
      <c r="J44" s="69"/>
    </row>
    <row r="45" spans="1:10" ht="15.75" customHeight="1" x14ac:dyDescent="0.15">
      <c r="A45" s="69"/>
      <c r="B45" s="69"/>
      <c r="C45" s="69"/>
      <c r="D45" s="69"/>
      <c r="E45" s="69"/>
      <c r="F45" s="69"/>
      <c r="G45" s="69"/>
      <c r="H45" s="69"/>
      <c r="I45" s="69"/>
      <c r="J45" s="69"/>
    </row>
    <row r="46" spans="1:10" x14ac:dyDescent="0.15">
      <c r="A46" s="69"/>
      <c r="B46" s="69"/>
      <c r="C46" s="69"/>
      <c r="D46" s="69"/>
      <c r="E46" s="69"/>
      <c r="F46" s="69"/>
      <c r="G46" s="69"/>
      <c r="H46" s="69"/>
      <c r="I46" s="69"/>
      <c r="J46" s="69"/>
    </row>
    <row r="47" spans="1:10" x14ac:dyDescent="0.15">
      <c r="A47" s="63"/>
    </row>
  </sheetData>
  <mergeCells count="13">
    <mergeCell ref="A43:J46"/>
    <mergeCell ref="A39:C41"/>
    <mergeCell ref="D39:E41"/>
    <mergeCell ref="A1:J1"/>
    <mergeCell ref="A27:J33"/>
    <mergeCell ref="E3:F3"/>
    <mergeCell ref="E4:F4"/>
    <mergeCell ref="E10:F10"/>
    <mergeCell ref="E9:F9"/>
    <mergeCell ref="E11:F11"/>
    <mergeCell ref="E12:F12"/>
    <mergeCell ref="B9:C9"/>
    <mergeCell ref="B10:C12"/>
  </mergeCells>
  <phoneticPr fontId="2"/>
  <conditionalFormatting sqref="E11">
    <cfRule type="cellIs" dxfId="1" priority="2" stopIfTrue="1" operator="equal">
      <formula>0</formula>
    </cfRule>
  </conditionalFormatting>
  <conditionalFormatting sqref="E12">
    <cfRule type="cellIs" dxfId="0" priority="1" stopIfTrue="1" operator="equal">
      <formula>0</formula>
    </cfRule>
  </conditionalFormatting>
  <dataValidations count="1">
    <dataValidation type="list" showInputMessage="1" showErrorMessage="1" sqref="B17:B24">
      <formula1>"〇"</formula1>
    </dataValidation>
  </dataValidations>
  <printOptions horizontalCentered="1"/>
  <pageMargins left="0.78740157480314965" right="0.70866141732283472" top="0.78740157480314965" bottom="0.78740157480314965" header="0.51181102362204722" footer="0.51181102362204722"/>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見積金額積算内訳書（６２ヶ月分見積り合わせ用）</vt:lpstr>
      <vt:lpstr>'見積金額積算内訳書（６２ヶ月分見積り合わせ用）'!Print_Area</vt:lpstr>
    </vt:vector>
  </TitlesOfParts>
  <Company>横須賀市上下水道局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横須賀市上下水道局</dc:creator>
  <cp:lastModifiedBy>横須賀市</cp:lastModifiedBy>
  <cp:lastPrinted>2018-06-04T00:08:16Z</cp:lastPrinted>
  <dcterms:created xsi:type="dcterms:W3CDTF">2006-05-02T06:09:12Z</dcterms:created>
  <dcterms:modified xsi:type="dcterms:W3CDTF">2018-06-04T00:08:30Z</dcterms:modified>
</cp:coreProperties>
</file>